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6608" windowHeight="9432" tabRatio="696"/>
  </bookViews>
  <sheets>
    <sheet name="ОСТ 34 10. 764-97" sheetId="6" r:id="rId1"/>
    <sheet name="ОСТ 34 10.762-97" sheetId="7" r:id="rId2"/>
    <sheet name="ОСТ 34 10.764-97" sheetId="9" r:id="rId3"/>
    <sheet name="ТС-590.000, 591.000" sheetId="12" r:id="rId4"/>
    <sheet name="ТС-588.000, 589.00" sheetId="11" r:id="rId5"/>
    <sheet name="СК 2109-92" sheetId="13" r:id="rId6"/>
    <sheet name="ОСТ 36-24-77" sheetId="8" r:id="rId7"/>
  </sheets>
  <calcPr calcId="145621"/>
</workbook>
</file>

<file path=xl/calcChain.xml><?xml version="1.0" encoding="utf-8"?>
<calcChain xmlns="http://schemas.openxmlformats.org/spreadsheetml/2006/main">
  <c r="H18" i="13" l="1"/>
  <c r="H20" i="13"/>
  <c r="H21" i="13"/>
  <c r="H22" i="13"/>
  <c r="H23" i="13"/>
  <c r="H24" i="13"/>
  <c r="H40" i="13"/>
  <c r="H41" i="13"/>
  <c r="H42" i="13"/>
  <c r="H43" i="13"/>
  <c r="H44" i="13"/>
  <c r="H45" i="13"/>
  <c r="H46" i="13"/>
  <c r="H47" i="13"/>
  <c r="H48" i="13"/>
  <c r="H49" i="13"/>
  <c r="H50" i="13"/>
  <c r="H51" i="13"/>
  <c r="H52" i="13"/>
  <c r="H53" i="13"/>
  <c r="H54" i="13"/>
  <c r="H55" i="13"/>
  <c r="H56" i="13"/>
  <c r="H57" i="13"/>
  <c r="H58" i="13"/>
  <c r="H59" i="13"/>
  <c r="H60" i="13"/>
  <c r="H61" i="13"/>
  <c r="H62" i="13"/>
  <c r="H63" i="13"/>
  <c r="H64" i="13"/>
  <c r="H65" i="13"/>
  <c r="H66" i="13"/>
  <c r="H67" i="13"/>
  <c r="H68" i="13"/>
  <c r="H69" i="13"/>
  <c r="H70" i="13"/>
  <c r="H71" i="13"/>
  <c r="H72" i="13"/>
  <c r="H73" i="13"/>
  <c r="H74" i="13"/>
  <c r="H75" i="13"/>
  <c r="H76" i="13"/>
  <c r="H77" i="13"/>
  <c r="H78" i="13"/>
  <c r="H79" i="13"/>
  <c r="H80" i="13"/>
  <c r="H81" i="13"/>
  <c r="H82" i="13"/>
  <c r="H83" i="13"/>
  <c r="H84" i="13"/>
  <c r="H85" i="13"/>
  <c r="H86" i="13"/>
  <c r="H87" i="13"/>
  <c r="H88" i="13"/>
  <c r="H89" i="13"/>
  <c r="H90" i="13"/>
  <c r="H91" i="13"/>
  <c r="H92" i="13"/>
  <c r="H93" i="13"/>
  <c r="H94" i="13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1" i="8"/>
  <c r="K32" i="8"/>
  <c r="K33" i="8"/>
  <c r="K34" i="8"/>
  <c r="K36" i="8"/>
  <c r="K37" i="8"/>
  <c r="K38" i="8"/>
  <c r="K39" i="8"/>
  <c r="K41" i="8"/>
  <c r="K42" i="8"/>
  <c r="K43" i="8"/>
  <c r="K44" i="8"/>
  <c r="K46" i="8"/>
  <c r="K47" i="8"/>
  <c r="K48" i="8"/>
  <c r="K50" i="8"/>
  <c r="K51" i="8"/>
  <c r="K52" i="8"/>
  <c r="K54" i="8"/>
  <c r="K55" i="8"/>
  <c r="K56" i="8"/>
  <c r="K58" i="8"/>
  <c r="K59" i="8"/>
  <c r="K60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4" i="8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F41" i="13"/>
  <c r="F42" i="13"/>
  <c r="F43" i="13"/>
  <c r="F44" i="13"/>
  <c r="F45" i="13"/>
  <c r="F46" i="13"/>
  <c r="F47" i="13"/>
  <c r="F48" i="13"/>
  <c r="F49" i="13"/>
  <c r="F50" i="13"/>
  <c r="F51" i="13"/>
  <c r="F52" i="13"/>
  <c r="F53" i="13"/>
  <c r="F54" i="13"/>
  <c r="F55" i="13"/>
  <c r="F56" i="13"/>
  <c r="F57" i="13"/>
  <c r="F58" i="13"/>
  <c r="F59" i="13"/>
  <c r="F60" i="13"/>
  <c r="F61" i="13"/>
  <c r="F62" i="13"/>
  <c r="F63" i="13"/>
  <c r="F64" i="13"/>
  <c r="F65" i="13"/>
  <c r="F66" i="13"/>
  <c r="F67" i="13"/>
  <c r="F68" i="13"/>
  <c r="F69" i="13"/>
  <c r="F70" i="13"/>
  <c r="F71" i="13"/>
  <c r="F72" i="13"/>
  <c r="F73" i="13"/>
  <c r="F74" i="13"/>
  <c r="F75" i="13"/>
  <c r="F76" i="13"/>
  <c r="F77" i="13"/>
  <c r="F78" i="13"/>
  <c r="F79" i="13"/>
  <c r="F80" i="13"/>
  <c r="F81" i="13"/>
  <c r="F82" i="13"/>
  <c r="F83" i="13"/>
  <c r="F84" i="13"/>
  <c r="F85" i="13"/>
  <c r="F86" i="13"/>
  <c r="F87" i="13"/>
  <c r="F88" i="13"/>
  <c r="F89" i="13"/>
  <c r="F90" i="13"/>
  <c r="F91" i="13"/>
  <c r="F92" i="13"/>
  <c r="F93" i="13"/>
  <c r="F94" i="13"/>
  <c r="F40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25" i="13"/>
  <c r="H6" i="13"/>
  <c r="H7" i="13"/>
  <c r="H8" i="13"/>
  <c r="H9" i="13"/>
  <c r="H10" i="13"/>
  <c r="H11" i="13"/>
  <c r="H12" i="13"/>
  <c r="H13" i="13"/>
  <c r="H14" i="13"/>
  <c r="H15" i="13"/>
  <c r="H16" i="13"/>
  <c r="H17" i="13"/>
  <c r="H19" i="13"/>
  <c r="H5" i="13"/>
  <c r="F6" i="13"/>
  <c r="F7" i="13"/>
  <c r="F8" i="13"/>
  <c r="F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5" i="13"/>
  <c r="T6" i="11"/>
  <c r="T7" i="11"/>
  <c r="T5" i="11"/>
  <c r="J62" i="11"/>
  <c r="J63" i="11"/>
  <c r="J64" i="11"/>
  <c r="J65" i="11"/>
  <c r="J66" i="11"/>
  <c r="J67" i="11"/>
  <c r="J68" i="11"/>
  <c r="J69" i="11"/>
  <c r="J70" i="11"/>
  <c r="J71" i="11"/>
  <c r="J72" i="11"/>
  <c r="J73" i="11"/>
  <c r="J74" i="11"/>
  <c r="J75" i="11"/>
  <c r="J76" i="11"/>
  <c r="J77" i="11"/>
  <c r="J78" i="11"/>
  <c r="J79" i="11"/>
  <c r="J80" i="11"/>
  <c r="J81" i="11"/>
  <c r="J82" i="11"/>
  <c r="J83" i="11"/>
  <c r="J84" i="11"/>
  <c r="J85" i="11"/>
  <c r="J86" i="11"/>
  <c r="J87" i="11"/>
  <c r="J88" i="11"/>
  <c r="J89" i="11"/>
  <c r="J90" i="11"/>
  <c r="J91" i="11"/>
  <c r="J92" i="11"/>
  <c r="J93" i="11"/>
  <c r="J94" i="11"/>
  <c r="J95" i="11"/>
  <c r="J96" i="11"/>
  <c r="J97" i="11"/>
  <c r="J98" i="11"/>
  <c r="J99" i="11"/>
  <c r="J100" i="11"/>
  <c r="J101" i="11"/>
  <c r="J102" i="11"/>
  <c r="J103" i="11"/>
  <c r="J104" i="11"/>
  <c r="J105" i="11"/>
  <c r="J106" i="11"/>
  <c r="J107" i="11"/>
  <c r="J108" i="11"/>
  <c r="J109" i="11"/>
  <c r="J110" i="11"/>
  <c r="J111" i="11"/>
  <c r="J112" i="11"/>
  <c r="J113" i="11"/>
  <c r="J114" i="11"/>
  <c r="J115" i="11"/>
  <c r="J116" i="11"/>
  <c r="J117" i="11"/>
  <c r="J118" i="11"/>
  <c r="J119" i="11"/>
  <c r="J120" i="11"/>
  <c r="J121" i="11"/>
  <c r="J122" i="11"/>
  <c r="J123" i="11"/>
  <c r="J124" i="11"/>
  <c r="J125" i="11"/>
  <c r="J126" i="11"/>
  <c r="J127" i="11"/>
  <c r="J128" i="11"/>
  <c r="J129" i="11"/>
  <c r="J130" i="11"/>
  <c r="J131" i="11"/>
  <c r="J132" i="11"/>
  <c r="J133" i="11"/>
  <c r="J134" i="11"/>
  <c r="J135" i="11"/>
  <c r="J137" i="11"/>
  <c r="J138" i="11"/>
  <c r="J140" i="11"/>
  <c r="J141" i="11"/>
  <c r="J142" i="11"/>
  <c r="J143" i="11"/>
  <c r="J144" i="11"/>
  <c r="J145" i="11"/>
  <c r="J146" i="11"/>
  <c r="J147" i="11"/>
  <c r="J148" i="11"/>
  <c r="J149" i="11"/>
  <c r="J150" i="11"/>
  <c r="J151" i="11"/>
  <c r="J152" i="11"/>
  <c r="J153" i="11"/>
  <c r="J154" i="11"/>
  <c r="J155" i="11"/>
  <c r="J156" i="11"/>
  <c r="J157" i="11"/>
  <c r="J158" i="11"/>
  <c r="J159" i="11"/>
  <c r="J160" i="11"/>
  <c r="J162" i="11"/>
  <c r="J163" i="11"/>
  <c r="J165" i="11"/>
  <c r="J166" i="11"/>
  <c r="J167" i="11"/>
  <c r="J168" i="11"/>
  <c r="J169" i="11"/>
  <c r="J170" i="11"/>
  <c r="J171" i="11"/>
  <c r="J172" i="11"/>
  <c r="J173" i="11"/>
  <c r="J174" i="11"/>
  <c r="J175" i="11"/>
  <c r="J176" i="11"/>
  <c r="J178" i="11"/>
  <c r="J179" i="11"/>
  <c r="J181" i="11"/>
  <c r="J182" i="11"/>
  <c r="J184" i="11"/>
  <c r="J185" i="11"/>
  <c r="J187" i="11"/>
  <c r="J188" i="11"/>
  <c r="J189" i="11"/>
  <c r="J190" i="11"/>
  <c r="J191" i="11"/>
  <c r="J192" i="11"/>
  <c r="J193" i="11"/>
  <c r="J194" i="11"/>
  <c r="J195" i="11"/>
  <c r="J197" i="11"/>
  <c r="J199" i="11"/>
  <c r="J201" i="11"/>
  <c r="J203" i="11"/>
  <c r="J204" i="11"/>
  <c r="J206" i="11"/>
  <c r="J207" i="11"/>
  <c r="J209" i="11"/>
  <c r="J210" i="11"/>
  <c r="J213" i="11"/>
  <c r="J215" i="11"/>
  <c r="J216" i="11"/>
  <c r="J217" i="11"/>
  <c r="J218" i="11"/>
  <c r="J219" i="11"/>
  <c r="J220" i="11"/>
  <c r="J221" i="11"/>
  <c r="J222" i="11"/>
  <c r="J223" i="11"/>
  <c r="J224" i="11"/>
  <c r="J225" i="11"/>
  <c r="J226" i="11"/>
  <c r="J227" i="11"/>
  <c r="J228" i="11"/>
  <c r="J229" i="11"/>
  <c r="J230" i="11"/>
  <c r="J232" i="11"/>
  <c r="J233" i="11"/>
  <c r="J235" i="11"/>
  <c r="J236" i="11"/>
  <c r="J238" i="11"/>
  <c r="J239" i="11"/>
  <c r="J241" i="11"/>
  <c r="J242" i="11"/>
  <c r="J245" i="11"/>
  <c r="J247" i="11"/>
  <c r="J248" i="11"/>
  <c r="J61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48" i="11"/>
  <c r="J49" i="11"/>
  <c r="J50" i="11"/>
  <c r="J51" i="11"/>
  <c r="J52" i="11"/>
  <c r="J53" i="11"/>
  <c r="J54" i="11"/>
  <c r="J55" i="11"/>
  <c r="J56" i="11"/>
  <c r="J57" i="11"/>
  <c r="J58" i="11"/>
  <c r="J59" i="11"/>
  <c r="J60" i="11"/>
  <c r="J30" i="11"/>
  <c r="J6" i="11"/>
  <c r="J7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5" i="11"/>
  <c r="R9" i="12"/>
  <c r="R10" i="12"/>
  <c r="R8" i="12"/>
  <c r="R5" i="12"/>
  <c r="R6" i="12"/>
  <c r="R7" i="12"/>
  <c r="R4" i="12"/>
  <c r="I19" i="12"/>
  <c r="I20" i="12"/>
  <c r="I21" i="12"/>
  <c r="I22" i="12"/>
  <c r="I23" i="12"/>
  <c r="I24" i="12"/>
  <c r="I25" i="12"/>
  <c r="I26" i="12"/>
  <c r="I27" i="12"/>
  <c r="I29" i="12"/>
  <c r="I30" i="12"/>
  <c r="I32" i="12"/>
  <c r="I33" i="12"/>
  <c r="I35" i="12"/>
  <c r="I36" i="12"/>
  <c r="I38" i="12"/>
  <c r="I39" i="12"/>
  <c r="I42" i="12"/>
  <c r="I44" i="12"/>
  <c r="I45" i="12"/>
  <c r="I18" i="12"/>
  <c r="I11" i="12"/>
  <c r="I12" i="12"/>
  <c r="I13" i="12"/>
  <c r="I14" i="12"/>
  <c r="I15" i="12"/>
  <c r="I16" i="12"/>
  <c r="I17" i="12"/>
  <c r="I10" i="12"/>
  <c r="I5" i="12"/>
  <c r="I6" i="12"/>
  <c r="I7" i="12"/>
  <c r="I8" i="12"/>
  <c r="I9" i="12"/>
  <c r="I4" i="12"/>
  <c r="H55" i="9"/>
  <c r="H56" i="9"/>
  <c r="H57" i="9"/>
  <c r="H58" i="9"/>
  <c r="H59" i="9"/>
  <c r="H60" i="9"/>
  <c r="H61" i="9"/>
  <c r="H62" i="9"/>
  <c r="H63" i="9"/>
  <c r="H64" i="9"/>
  <c r="H65" i="9"/>
  <c r="H67" i="9"/>
  <c r="H68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H99" i="9"/>
  <c r="H100" i="9"/>
  <c r="H101" i="9"/>
  <c r="H102" i="9"/>
  <c r="H103" i="9"/>
  <c r="H104" i="9"/>
  <c r="H105" i="9"/>
  <c r="H106" i="9"/>
  <c r="H107" i="9"/>
  <c r="H108" i="9"/>
  <c r="H109" i="9"/>
  <c r="H110" i="9"/>
  <c r="H111" i="9"/>
  <c r="H112" i="9"/>
  <c r="H113" i="9"/>
  <c r="H114" i="9"/>
  <c r="H115" i="9"/>
  <c r="H116" i="9"/>
  <c r="H117" i="9"/>
  <c r="H118" i="9"/>
  <c r="H119" i="9"/>
  <c r="H120" i="9"/>
  <c r="H122" i="9"/>
  <c r="H123" i="9"/>
  <c r="H125" i="9"/>
  <c r="H126" i="9"/>
  <c r="H127" i="9"/>
  <c r="H128" i="9"/>
  <c r="H129" i="9"/>
  <c r="H130" i="9"/>
  <c r="H131" i="9"/>
  <c r="H132" i="9"/>
  <c r="H133" i="9"/>
  <c r="H134" i="9"/>
  <c r="H135" i="9"/>
  <c r="H136" i="9"/>
  <c r="H138" i="9"/>
  <c r="H139" i="9"/>
  <c r="H141" i="9"/>
  <c r="H142" i="9"/>
  <c r="H144" i="9"/>
  <c r="H145" i="9"/>
  <c r="H147" i="9"/>
  <c r="H148" i="9"/>
  <c r="H149" i="9"/>
  <c r="H150" i="9"/>
  <c r="H151" i="9"/>
  <c r="H152" i="9"/>
  <c r="H153" i="9"/>
  <c r="H154" i="9"/>
  <c r="H155" i="9"/>
  <c r="H157" i="9"/>
  <c r="H159" i="9"/>
  <c r="H161" i="9"/>
  <c r="H162" i="9"/>
  <c r="H164" i="9"/>
  <c r="H165" i="9"/>
  <c r="H167" i="9"/>
  <c r="H168" i="9"/>
  <c r="H171" i="9"/>
  <c r="H173" i="9"/>
  <c r="H174" i="9"/>
  <c r="H175" i="9"/>
  <c r="H176" i="9"/>
  <c r="H177" i="9"/>
  <c r="H178" i="9"/>
  <c r="H179" i="9"/>
  <c r="H180" i="9"/>
  <c r="H181" i="9"/>
  <c r="H182" i="9"/>
  <c r="H183" i="9"/>
  <c r="H184" i="9"/>
  <c r="H185" i="9"/>
  <c r="H186" i="9"/>
  <c r="H188" i="9"/>
  <c r="H189" i="9"/>
  <c r="H191" i="9"/>
  <c r="H192" i="9"/>
  <c r="H194" i="9"/>
  <c r="H195" i="9"/>
  <c r="H197" i="9"/>
  <c r="H198" i="9"/>
  <c r="H199" i="9"/>
  <c r="H200" i="9"/>
  <c r="H201" i="9"/>
  <c r="H202" i="9"/>
  <c r="H203" i="9"/>
  <c r="H204" i="9"/>
  <c r="H205" i="9"/>
  <c r="H206" i="9"/>
  <c r="H207" i="9"/>
  <c r="H208" i="9"/>
  <c r="H210" i="9"/>
  <c r="H211" i="9"/>
  <c r="H213" i="9"/>
  <c r="H214" i="9"/>
  <c r="H216" i="9"/>
  <c r="H217" i="9"/>
  <c r="H219" i="9"/>
  <c r="H220" i="9"/>
  <c r="H223" i="9"/>
  <c r="H226" i="9"/>
  <c r="H54" i="9"/>
  <c r="H53" i="9"/>
  <c r="H52" i="9"/>
  <c r="H51" i="9"/>
  <c r="H50" i="9"/>
  <c r="H49" i="9"/>
  <c r="H48" i="9"/>
  <c r="H47" i="9"/>
  <c r="H46" i="9"/>
  <c r="H45" i="9"/>
  <c r="H44" i="9"/>
  <c r="H43" i="9"/>
  <c r="H42" i="9"/>
  <c r="H41" i="9"/>
  <c r="H40" i="9"/>
  <c r="H39" i="9"/>
  <c r="H38" i="9"/>
  <c r="H37" i="9"/>
  <c r="H36" i="9"/>
  <c r="H35" i="9"/>
  <c r="H34" i="9"/>
  <c r="H33" i="9"/>
  <c r="H32" i="9"/>
  <c r="H31" i="9"/>
  <c r="H30" i="9"/>
  <c r="H29" i="9"/>
  <c r="H28" i="9"/>
  <c r="H27" i="9"/>
  <c r="H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4" i="9"/>
  <c r="H24" i="7"/>
  <c r="H25" i="7"/>
  <c r="H26" i="7"/>
  <c r="H27" i="7"/>
  <c r="H28" i="7"/>
  <c r="H29" i="7"/>
  <c r="H30" i="7"/>
  <c r="H31" i="7"/>
  <c r="H32" i="7"/>
  <c r="H35" i="7"/>
  <c r="H36" i="7"/>
  <c r="H38" i="7"/>
  <c r="H39" i="7"/>
  <c r="H40" i="7"/>
  <c r="H41" i="7"/>
  <c r="H45" i="7"/>
  <c r="H46" i="7"/>
  <c r="H47" i="7"/>
  <c r="H48" i="7"/>
  <c r="H23" i="7"/>
  <c r="H14" i="7"/>
  <c r="H15" i="7"/>
  <c r="H16" i="7"/>
  <c r="H17" i="7"/>
  <c r="H18" i="7"/>
  <c r="H19" i="7"/>
  <c r="H20" i="7"/>
  <c r="H21" i="7"/>
  <c r="H22" i="7"/>
  <c r="H13" i="7"/>
  <c r="H4" i="7"/>
  <c r="H5" i="7"/>
  <c r="H6" i="7"/>
  <c r="H7" i="7"/>
  <c r="H8" i="7"/>
  <c r="H9" i="7"/>
  <c r="H10" i="7"/>
  <c r="H11" i="7"/>
  <c r="H12" i="7"/>
</calcChain>
</file>

<file path=xl/sharedStrings.xml><?xml version="1.0" encoding="utf-8"?>
<sst xmlns="http://schemas.openxmlformats.org/spreadsheetml/2006/main" count="2616" uniqueCount="924">
  <si>
    <t>Масса, кг</t>
  </si>
  <si>
    <t>80х50</t>
  </si>
  <si>
    <t>4,5х3</t>
  </si>
  <si>
    <t>89х3,5 -57х3</t>
  </si>
  <si>
    <t>80х65</t>
  </si>
  <si>
    <t>89х3,5-76х3</t>
  </si>
  <si>
    <t>100х65</t>
  </si>
  <si>
    <t>6х3</t>
  </si>
  <si>
    <t>108х4-76х3</t>
  </si>
  <si>
    <t>100х80</t>
  </si>
  <si>
    <t>6х4,5</t>
  </si>
  <si>
    <t>108х4-89х3,5</t>
  </si>
  <si>
    <t>125х32</t>
  </si>
  <si>
    <t>6х2</t>
  </si>
  <si>
    <t>133х4-38х2</t>
  </si>
  <si>
    <t>125х40</t>
  </si>
  <si>
    <t>6х2,5</t>
  </si>
  <si>
    <t>133х4-45х2,5</t>
  </si>
  <si>
    <t>125х50</t>
  </si>
  <si>
    <t>133х4-57х3</t>
  </si>
  <si>
    <t>125х65</t>
  </si>
  <si>
    <t>133х4-76х3</t>
  </si>
  <si>
    <t>125х80</t>
  </si>
  <si>
    <t>6х5</t>
  </si>
  <si>
    <t>133х4-89х3,5</t>
  </si>
  <si>
    <t>6х3,5</t>
  </si>
  <si>
    <t>125х100</t>
  </si>
  <si>
    <t>6х6</t>
  </si>
  <si>
    <t>133х4-108х4</t>
  </si>
  <si>
    <t>6х4</t>
  </si>
  <si>
    <t>150х50</t>
  </si>
  <si>
    <t>7х3</t>
  </si>
  <si>
    <t>159х5-57х3</t>
  </si>
  <si>
    <t>150х65</t>
  </si>
  <si>
    <t>7х3,5</t>
  </si>
  <si>
    <t>159х5-76х3</t>
  </si>
  <si>
    <t>150х80</t>
  </si>
  <si>
    <t>7х4,5</t>
  </si>
  <si>
    <t>159х5-89х3,5</t>
  </si>
  <si>
    <t>150х100</t>
  </si>
  <si>
    <t>7х6</t>
  </si>
  <si>
    <t>159х5-108х4</t>
  </si>
  <si>
    <t>150х125</t>
  </si>
  <si>
    <t>159х5-133х4</t>
  </si>
  <si>
    <t>7х4</t>
  </si>
  <si>
    <t>159х5-133х5</t>
  </si>
  <si>
    <t>200х65</t>
  </si>
  <si>
    <t>9х3</t>
  </si>
  <si>
    <t>219х7-76х3</t>
  </si>
  <si>
    <t>200х80</t>
  </si>
  <si>
    <t>9х3,5</t>
  </si>
  <si>
    <t>219х7-89х3,5</t>
  </si>
  <si>
    <t>200х100</t>
  </si>
  <si>
    <t>9х5</t>
  </si>
  <si>
    <t>219х7-108х4</t>
  </si>
  <si>
    <t>200х125</t>
  </si>
  <si>
    <t>9х6</t>
  </si>
  <si>
    <t>219х7-133х4</t>
  </si>
  <si>
    <t>200х150</t>
  </si>
  <si>
    <t>9х7</t>
  </si>
  <si>
    <t>219х7-159х5</t>
  </si>
  <si>
    <t>250х65</t>
  </si>
  <si>
    <t>11х3</t>
  </si>
  <si>
    <t>273х8-76х3</t>
  </si>
  <si>
    <t>250х80</t>
  </si>
  <si>
    <t>11х3,5</t>
  </si>
  <si>
    <t>273х8-89х3,5</t>
  </si>
  <si>
    <t>250х100</t>
  </si>
  <si>
    <t>11х4</t>
  </si>
  <si>
    <t>273х8-108х4</t>
  </si>
  <si>
    <t>250х125</t>
  </si>
  <si>
    <t>11х6</t>
  </si>
  <si>
    <t>273х8-133х4</t>
  </si>
  <si>
    <t>250х150</t>
  </si>
  <si>
    <t>11х7</t>
  </si>
  <si>
    <t>273х8-159х5</t>
  </si>
  <si>
    <t>250х200</t>
  </si>
  <si>
    <t>11х11</t>
  </si>
  <si>
    <t>273х8-219х7</t>
  </si>
  <si>
    <t>300х50</t>
  </si>
  <si>
    <t>10х3</t>
  </si>
  <si>
    <t>325х8-57х3</t>
  </si>
  <si>
    <t>300х65</t>
  </si>
  <si>
    <t>13х3</t>
  </si>
  <si>
    <t>325х8-76х3</t>
  </si>
  <si>
    <t>300х80</t>
  </si>
  <si>
    <t>13х3,5</t>
  </si>
  <si>
    <t>325х8-89х3,5</t>
  </si>
  <si>
    <t>300х100</t>
  </si>
  <si>
    <t>13х4</t>
  </si>
  <si>
    <t>325х8-108х4</t>
  </si>
  <si>
    <t>300х125</t>
  </si>
  <si>
    <t>13х6</t>
  </si>
  <si>
    <t>325х8-133х4</t>
  </si>
  <si>
    <t>300х150</t>
  </si>
  <si>
    <t>13х7</t>
  </si>
  <si>
    <t>325х8-159х5</t>
  </si>
  <si>
    <t>300х200</t>
  </si>
  <si>
    <t>13х11</t>
  </si>
  <si>
    <t>325х8-219х7</t>
  </si>
  <si>
    <t>10х7</t>
  </si>
  <si>
    <t>300х250</t>
  </si>
  <si>
    <t>10х8</t>
  </si>
  <si>
    <t>325х8-273х8</t>
  </si>
  <si>
    <t>16х11</t>
  </si>
  <si>
    <t>350х50</t>
  </si>
  <si>
    <t>377х9-57х3</t>
  </si>
  <si>
    <t>350х65</t>
  </si>
  <si>
    <t>15х3</t>
  </si>
  <si>
    <t>377х9-76х3</t>
  </si>
  <si>
    <t>350х80</t>
  </si>
  <si>
    <t>15х3,5</t>
  </si>
  <si>
    <t>377х9-89х3,5</t>
  </si>
  <si>
    <t>350х100</t>
  </si>
  <si>
    <t>15х4</t>
  </si>
  <si>
    <t>377х9-108х4</t>
  </si>
  <si>
    <t>350х125</t>
  </si>
  <si>
    <t>377х9-133х4</t>
  </si>
  <si>
    <t>350х150</t>
  </si>
  <si>
    <t>15х7</t>
  </si>
  <si>
    <t>377х9-159х5</t>
  </si>
  <si>
    <t>350х200</t>
  </si>
  <si>
    <t>15х9</t>
  </si>
  <si>
    <t>377х9-219х7</t>
  </si>
  <si>
    <t>350х250</t>
  </si>
  <si>
    <t>15х14</t>
  </si>
  <si>
    <t>377х9-273х8</t>
  </si>
  <si>
    <t>11х8</t>
  </si>
  <si>
    <t>350х300</t>
  </si>
  <si>
    <t>18х13</t>
  </si>
  <si>
    <t>377х9-325х8</t>
  </si>
  <si>
    <t>11х10</t>
  </si>
  <si>
    <t>400х32</t>
  </si>
  <si>
    <t>12х2</t>
  </si>
  <si>
    <t>426х10-38х2</t>
  </si>
  <si>
    <t>400х40</t>
  </si>
  <si>
    <t>12х2,5</t>
  </si>
  <si>
    <t>426х10-45х2,5</t>
  </si>
  <si>
    <t>400х50</t>
  </si>
  <si>
    <t>12х3</t>
  </si>
  <si>
    <t>426х10-57х3</t>
  </si>
  <si>
    <t>400х65</t>
  </si>
  <si>
    <t>16х3</t>
  </si>
  <si>
    <t>426х10-76х3</t>
  </si>
  <si>
    <t>400х80</t>
  </si>
  <si>
    <t>16х3,5</t>
  </si>
  <si>
    <t>426х10-89х3,5</t>
  </si>
  <si>
    <t>400х100</t>
  </si>
  <si>
    <t>16х4</t>
  </si>
  <si>
    <t>426х10-108х4</t>
  </si>
  <si>
    <t>400х125</t>
  </si>
  <si>
    <t>426х10-133х4</t>
  </si>
  <si>
    <t>400х150</t>
  </si>
  <si>
    <t>16х7</t>
  </si>
  <si>
    <t>426х10-159х5</t>
  </si>
  <si>
    <t>400х200</t>
  </si>
  <si>
    <t>426х10-219х7</t>
  </si>
  <si>
    <t>400х250</t>
  </si>
  <si>
    <t>16х14</t>
  </si>
  <si>
    <t>426х10-273х8</t>
  </si>
  <si>
    <t>12х8</t>
  </si>
  <si>
    <t>426х9-273х6</t>
  </si>
  <si>
    <t>400х300</t>
  </si>
  <si>
    <t>22х8</t>
  </si>
  <si>
    <t>426х10-325х8</t>
  </si>
  <si>
    <t>16х8</t>
  </si>
  <si>
    <t>426х9-325х6</t>
  </si>
  <si>
    <t>400х350</t>
  </si>
  <si>
    <t>22х15</t>
  </si>
  <si>
    <t>426х10-377х9</t>
  </si>
  <si>
    <t>12х11</t>
  </si>
  <si>
    <t>500х125</t>
  </si>
  <si>
    <t>530х8-133х4</t>
  </si>
  <si>
    <t>500х150</t>
  </si>
  <si>
    <t>11х5</t>
  </si>
  <si>
    <t>530х8-159х5</t>
  </si>
  <si>
    <t>500х200</t>
  </si>
  <si>
    <t>530х8-219х7</t>
  </si>
  <si>
    <t>500х250</t>
  </si>
  <si>
    <t>530х8-273х8</t>
  </si>
  <si>
    <t>500х300</t>
  </si>
  <si>
    <t>530х8-325х8</t>
  </si>
  <si>
    <t>530х8-325х6</t>
  </si>
  <si>
    <t>500х350</t>
  </si>
  <si>
    <t>14х9</t>
  </si>
  <si>
    <t>530х8-377х9</t>
  </si>
  <si>
    <t>11х9</t>
  </si>
  <si>
    <t>500х400</t>
  </si>
  <si>
    <t>14х10</t>
  </si>
  <si>
    <t>530х8-426х9</t>
  </si>
  <si>
    <t>530х8-426х10</t>
  </si>
  <si>
    <t>600х200</t>
  </si>
  <si>
    <t>630х8-219х6</t>
  </si>
  <si>
    <t>600х250</t>
  </si>
  <si>
    <t>630х8-273х6</t>
  </si>
  <si>
    <t>600х300</t>
  </si>
  <si>
    <t>14х8</t>
  </si>
  <si>
    <t>630х12-325х8</t>
  </si>
  <si>
    <t>630х8-325х6</t>
  </si>
  <si>
    <t>600х350</t>
  </si>
  <si>
    <t>14х11</t>
  </si>
  <si>
    <t>630х12-377х9</t>
  </si>
  <si>
    <t>12х9</t>
  </si>
  <si>
    <t>630х8-377х9</t>
  </si>
  <si>
    <t>600х400</t>
  </si>
  <si>
    <t>14х12</t>
  </si>
  <si>
    <t>630х12-426х10</t>
  </si>
  <si>
    <t>630х8-426х9</t>
  </si>
  <si>
    <t>600х500</t>
  </si>
  <si>
    <t>18х8</t>
  </si>
  <si>
    <t>630х12-530х8</t>
  </si>
  <si>
    <t>630х8-530х8</t>
  </si>
  <si>
    <t>630х8-</t>
  </si>
  <si>
    <t>700х100</t>
  </si>
  <si>
    <t>720х9-108х4</t>
  </si>
  <si>
    <t>700х125</t>
  </si>
  <si>
    <t>720х9-133х4</t>
  </si>
  <si>
    <t>700х150</t>
  </si>
  <si>
    <t>720х9-159х5</t>
  </si>
  <si>
    <t>700х200</t>
  </si>
  <si>
    <t>720х9-219х7</t>
  </si>
  <si>
    <t>700х250</t>
  </si>
  <si>
    <t>720х9-273х8</t>
  </si>
  <si>
    <t>720х9-273х6</t>
  </si>
  <si>
    <t>700х300</t>
  </si>
  <si>
    <t>9х8</t>
  </si>
  <si>
    <t>720х9-325х6</t>
  </si>
  <si>
    <t>720х9-325х8</t>
  </si>
  <si>
    <t>700х350</t>
  </si>
  <si>
    <t>14х15</t>
  </si>
  <si>
    <t>720х9-377х9</t>
  </si>
  <si>
    <t>11х15</t>
  </si>
  <si>
    <t>700х400</t>
  </si>
  <si>
    <t>18х9</t>
  </si>
  <si>
    <t>720х9-426х10</t>
  </si>
  <si>
    <t>720х9-426х9</t>
  </si>
  <si>
    <t>700х500</t>
  </si>
  <si>
    <t>18х11</t>
  </si>
  <si>
    <t>720х9-530х8</t>
  </si>
  <si>
    <t>700х600</t>
  </si>
  <si>
    <t>18х14</t>
  </si>
  <si>
    <t>720х9-630х12</t>
  </si>
  <si>
    <t>720х9-630х8</t>
  </si>
  <si>
    <t>800х200</t>
  </si>
  <si>
    <t>14х7</t>
  </si>
  <si>
    <t>820х11-219х7</t>
  </si>
  <si>
    <t>800х250</t>
  </si>
  <si>
    <t>820х11-273х8</t>
  </si>
  <si>
    <t>820х9-273х6</t>
  </si>
  <si>
    <t>800х300</t>
  </si>
  <si>
    <t>14х13</t>
  </si>
  <si>
    <t>820х11-325х8</t>
  </si>
  <si>
    <t>820х9-325х6</t>
  </si>
  <si>
    <t>800х350</t>
  </si>
  <si>
    <t>820х11-377х9</t>
  </si>
  <si>
    <t>820х9-377х9</t>
  </si>
  <si>
    <t>800х400</t>
  </si>
  <si>
    <t>820х11-426х10</t>
  </si>
  <si>
    <t>12х14</t>
  </si>
  <si>
    <t>820х9-426х9</t>
  </si>
  <si>
    <t>800х500</t>
  </si>
  <si>
    <t>820х11-530х8</t>
  </si>
  <si>
    <t>820х9-530х8</t>
  </si>
  <si>
    <t>800х600</t>
  </si>
  <si>
    <t>22х12</t>
  </si>
  <si>
    <t>820х11-630х12</t>
  </si>
  <si>
    <t>820х9-630х8</t>
  </si>
  <si>
    <t>800х700</t>
  </si>
  <si>
    <t>22х14</t>
  </si>
  <si>
    <t>820х11-720х9</t>
  </si>
  <si>
    <t>820х9-720х9</t>
  </si>
  <si>
    <t>1000х200</t>
  </si>
  <si>
    <t>18х7</t>
  </si>
  <si>
    <t>1020х14-219х7</t>
  </si>
  <si>
    <t>1020х10-219х6</t>
  </si>
  <si>
    <t>1000х250</t>
  </si>
  <si>
    <t>1020х14-273х8</t>
  </si>
  <si>
    <t>1020х10-273х6</t>
  </si>
  <si>
    <t>1000х300</t>
  </si>
  <si>
    <t>18х10</t>
  </si>
  <si>
    <t>1020х14-325х8</t>
  </si>
  <si>
    <t>1020х10-325х6</t>
  </si>
  <si>
    <t>1000х350</t>
  </si>
  <si>
    <t>18х15</t>
  </si>
  <si>
    <t>1020х14-377х9</t>
  </si>
  <si>
    <t>1020х10-377х9</t>
  </si>
  <si>
    <t>1000х400</t>
  </si>
  <si>
    <t>18х16</t>
  </si>
  <si>
    <t>1020х14-426х10</t>
  </si>
  <si>
    <t>1020х10-426х9</t>
  </si>
  <si>
    <t>1000х500</t>
  </si>
  <si>
    <t>22х11</t>
  </si>
  <si>
    <t>1020х14-530х8</t>
  </si>
  <si>
    <t>1020х10-530х8</t>
  </si>
  <si>
    <t>1000х600</t>
  </si>
  <si>
    <t>1020х14-630х12</t>
  </si>
  <si>
    <t>1020х10-630х8</t>
  </si>
  <si>
    <t>1000х700</t>
  </si>
  <si>
    <t>22х18</t>
  </si>
  <si>
    <t>1020х14-720х9</t>
  </si>
  <si>
    <t>1020х10-720х9</t>
  </si>
  <si>
    <t>1000х800</t>
  </si>
  <si>
    <t>25х18</t>
  </si>
  <si>
    <t>1020х14-820х11</t>
  </si>
  <si>
    <t>1020х10-820х9</t>
  </si>
  <si>
    <t>1200х150</t>
  </si>
  <si>
    <t>18х5</t>
  </si>
  <si>
    <t>1220х14-159х5</t>
  </si>
  <si>
    <t>1200х200</t>
  </si>
  <si>
    <t>1220х14-219х7</t>
  </si>
  <si>
    <t>1220х11-219х6</t>
  </si>
  <si>
    <t>1200х250</t>
  </si>
  <si>
    <t>1220х14-273х8</t>
  </si>
  <si>
    <t>1220х11-273х6</t>
  </si>
  <si>
    <t>1200х300</t>
  </si>
  <si>
    <t>1220х14-325х8</t>
  </si>
  <si>
    <t>1220х11-325х6</t>
  </si>
  <si>
    <t>1200х350</t>
  </si>
  <si>
    <t>22х9</t>
  </si>
  <si>
    <t>1220х14-377х9</t>
  </si>
  <si>
    <t>1220х11-377х9</t>
  </si>
  <si>
    <t>1200х400</t>
  </si>
  <si>
    <t>1220х14-426х10</t>
  </si>
  <si>
    <t>14х16</t>
  </si>
  <si>
    <t>1220х11-426х9</t>
  </si>
  <si>
    <t>1200х500</t>
  </si>
  <si>
    <t>1220х14-530х8</t>
  </si>
  <si>
    <t>1220х11-530х8</t>
  </si>
  <si>
    <t>1200х600</t>
  </si>
  <si>
    <t>1220х14-630х12</t>
  </si>
  <si>
    <t>18х12</t>
  </si>
  <si>
    <t>1220х11-630х8</t>
  </si>
  <si>
    <t>1200х700</t>
  </si>
  <si>
    <t>1220х14-720х9</t>
  </si>
  <si>
    <t>1220х11-720х9</t>
  </si>
  <si>
    <t>1200х800</t>
  </si>
  <si>
    <t>25х22</t>
  </si>
  <si>
    <t>1220х14-820х11</t>
  </si>
  <si>
    <t>1220х11-820х9</t>
  </si>
  <si>
    <t>1200х1000</t>
  </si>
  <si>
    <t>25х10</t>
  </si>
  <si>
    <t>1220х11-1020х10</t>
  </si>
  <si>
    <t>1400х200</t>
  </si>
  <si>
    <t>1420х14-219х6</t>
  </si>
  <si>
    <t>1400х250</t>
  </si>
  <si>
    <t>1420х14-273х6</t>
  </si>
  <si>
    <t>1400х300</t>
  </si>
  <si>
    <t>1420х14-325х6</t>
  </si>
  <si>
    <t>1400х350</t>
  </si>
  <si>
    <t>1420х14-377х9</t>
  </si>
  <si>
    <t>1400х400</t>
  </si>
  <si>
    <t>1420х14-426х9</t>
  </si>
  <si>
    <t>1400х500</t>
  </si>
  <si>
    <t>1420х14-530х8</t>
  </si>
  <si>
    <t>1400х600</t>
  </si>
  <si>
    <t>1420х14-630х8</t>
  </si>
  <si>
    <t>1400х700</t>
  </si>
  <si>
    <t>1420х14-720х9</t>
  </si>
  <si>
    <t>1400х800</t>
  </si>
  <si>
    <t>1420х14-820х9</t>
  </si>
  <si>
    <t>1400х1000</t>
  </si>
  <si>
    <t>1420х14-1020х10</t>
  </si>
  <si>
    <t>1400х1200</t>
  </si>
  <si>
    <t>22х22</t>
  </si>
  <si>
    <t>1420х14-1220х11</t>
  </si>
  <si>
    <t>1600х200</t>
  </si>
  <si>
    <t>1620х14-219х6</t>
  </si>
  <si>
    <t>1600х250</t>
  </si>
  <si>
    <t>1620х14-273х6</t>
  </si>
  <si>
    <t>1600х300</t>
  </si>
  <si>
    <t>1620х14-325х6</t>
  </si>
  <si>
    <t>1600х350</t>
  </si>
  <si>
    <t>1620х14-377х9</t>
  </si>
  <si>
    <t>1600х400</t>
  </si>
  <si>
    <t>1620х14-426х9</t>
  </si>
  <si>
    <t>1600х500</t>
  </si>
  <si>
    <t>1620х14-530х8</t>
  </si>
  <si>
    <t>1600х600</t>
  </si>
  <si>
    <t>22х10</t>
  </si>
  <si>
    <t>1620х14-630х8</t>
  </si>
  <si>
    <t>1600х700</t>
  </si>
  <si>
    <t>1620х14-720х9</t>
  </si>
  <si>
    <t>1600х800</t>
  </si>
  <si>
    <t>1620х14-820х9</t>
  </si>
  <si>
    <t>1600х1000</t>
  </si>
  <si>
    <t>1620х14-1020х10</t>
  </si>
  <si>
    <t>1600х1200</t>
  </si>
  <si>
    <t>1620х14-1220х11</t>
  </si>
  <si>
    <t>1600х1400</t>
  </si>
  <si>
    <t>25х25</t>
  </si>
  <si>
    <t>1620х14-1420х14</t>
  </si>
  <si>
    <t>14х14</t>
  </si>
  <si>
    <t>4х4</t>
  </si>
  <si>
    <t>76х3</t>
  </si>
  <si>
    <t>5х5</t>
  </si>
  <si>
    <t>89х3,5</t>
  </si>
  <si>
    <t>4,5х3,5</t>
  </si>
  <si>
    <t>108х4</t>
  </si>
  <si>
    <t>7х7</t>
  </si>
  <si>
    <t>133х4</t>
  </si>
  <si>
    <t>7х5</t>
  </si>
  <si>
    <t>159х5</t>
  </si>
  <si>
    <t>219х7</t>
  </si>
  <si>
    <t>273х8</t>
  </si>
  <si>
    <t>8х8</t>
  </si>
  <si>
    <t>273х6</t>
  </si>
  <si>
    <t>325х6</t>
  </si>
  <si>
    <t>16х10</t>
  </si>
  <si>
    <t>325х8</t>
  </si>
  <si>
    <t>16х16</t>
  </si>
  <si>
    <t>377х9</t>
  </si>
  <si>
    <t>18х18</t>
  </si>
  <si>
    <t>22х16</t>
  </si>
  <si>
    <t>426х10</t>
  </si>
  <si>
    <t>16х12</t>
  </si>
  <si>
    <t>10х10</t>
  </si>
  <si>
    <t>426х9</t>
  </si>
  <si>
    <t>530х8</t>
  </si>
  <si>
    <t>630х12</t>
  </si>
  <si>
    <t>630х8</t>
  </si>
  <si>
    <t>720х9</t>
  </si>
  <si>
    <t>820х11</t>
  </si>
  <si>
    <t>820х9</t>
  </si>
  <si>
    <t>1020х10</t>
  </si>
  <si>
    <t>1220х10</t>
  </si>
  <si>
    <t>1420х14</t>
  </si>
  <si>
    <t>1620х14</t>
  </si>
  <si>
    <t>1,6 (16)</t>
  </si>
  <si>
    <t>1,0 (10)</t>
  </si>
  <si>
    <t>2,5 (25)</t>
  </si>
  <si>
    <t>-</t>
  </si>
  <si>
    <t>Условное давление Ру, МПа(кгс/см2)</t>
  </si>
  <si>
    <t>Обозначение тройника</t>
  </si>
  <si>
    <t>Толщина стенки                SxS1, мм</t>
  </si>
  <si>
    <r>
      <t>Размеры присоединяемых труб Dн×S - d</t>
    </r>
    <r>
      <rPr>
        <sz val="8"/>
        <color theme="0"/>
        <rFont val="Times New Roman"/>
        <family val="1"/>
        <charset val="204"/>
      </rPr>
      <t>Hx</t>
    </r>
    <r>
      <rPr>
        <sz val="11"/>
        <color theme="0"/>
        <rFont val="Times New Roman"/>
        <family val="1"/>
        <charset val="204"/>
      </rPr>
      <t>S</t>
    </r>
    <r>
      <rPr>
        <sz val="8"/>
        <color theme="0"/>
        <rFont val="Times New Roman"/>
        <family val="1"/>
        <charset val="204"/>
      </rPr>
      <t>1</t>
    </r>
    <r>
      <rPr>
        <sz val="11"/>
        <color theme="0"/>
        <rFont val="Times New Roman"/>
        <family val="1"/>
        <charset val="204"/>
      </rPr>
      <t>, мм</t>
    </r>
  </si>
  <si>
    <t>Цена с НДС,    руб.</t>
  </si>
  <si>
    <r>
      <t>Условный проход, Dу</t>
    </r>
    <r>
      <rPr>
        <sz val="8"/>
        <color theme="0"/>
        <rFont val="Times New Roman"/>
        <family val="1"/>
        <charset val="204"/>
      </rPr>
      <t>x</t>
    </r>
    <r>
      <rPr>
        <sz val="11"/>
        <color theme="0"/>
        <rFont val="Times New Roman"/>
        <family val="1"/>
        <charset val="204"/>
      </rPr>
      <t>dy</t>
    </r>
  </si>
  <si>
    <r>
      <t xml:space="preserve">Тройники  переходные по ОСТ 34 10.764-97 </t>
    </r>
    <r>
      <rPr>
        <b/>
        <sz val="12"/>
        <color theme="1"/>
        <rFont val="Times New Roman"/>
        <family val="1"/>
        <charset val="204"/>
      </rPr>
      <t>СТАЛЬ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09Г2С</t>
    </r>
  </si>
  <si>
    <r>
      <t xml:space="preserve">Тройники  сварные равнопроходные  ОСТ 34 10. 762-97 </t>
    </r>
    <r>
      <rPr>
        <b/>
        <sz val="12"/>
        <color theme="1"/>
        <rFont val="Times New Roman"/>
        <family val="1"/>
        <charset val="204"/>
      </rPr>
      <t>СТАЛЬ 09Г2С</t>
    </r>
  </si>
  <si>
    <t>Условный проход, Dу</t>
  </si>
  <si>
    <t>Толщина стенки S1, мм</t>
  </si>
  <si>
    <t>Толщина стенки S, мм</t>
  </si>
  <si>
    <t xml:space="preserve">Наружный диаметр корпуса Dн, мм  </t>
  </si>
  <si>
    <t xml:space="preserve">Наружный диаметр штуцера dн, мм  </t>
  </si>
  <si>
    <r>
      <t xml:space="preserve">Тройники сварные по ОСТ 36-24-77 </t>
    </r>
    <r>
      <rPr>
        <b/>
        <sz val="12"/>
        <color rgb="FF000000"/>
        <rFont val="Times New Roman"/>
        <family val="1"/>
        <charset val="204"/>
      </rPr>
      <t>СТАЛЬ 09Г2С</t>
    </r>
  </si>
  <si>
    <t xml:space="preserve"> L = H,          мм  </t>
  </si>
  <si>
    <t>Обозначение</t>
  </si>
  <si>
    <t>ТС-588.000</t>
  </si>
  <si>
    <t>80х32</t>
  </si>
  <si>
    <t>38х2</t>
  </si>
  <si>
    <t>80х40</t>
  </si>
  <si>
    <t>45х2,5</t>
  </si>
  <si>
    <t>57х3</t>
  </si>
  <si>
    <t>100х32</t>
  </si>
  <si>
    <t>100х40</t>
  </si>
  <si>
    <t>100х50</t>
  </si>
  <si>
    <t>125х25</t>
  </si>
  <si>
    <t>32х2</t>
  </si>
  <si>
    <t>150х32</t>
  </si>
  <si>
    <t>150х40</t>
  </si>
  <si>
    <t>300х40</t>
  </si>
  <si>
    <t>426х7</t>
  </si>
  <si>
    <t>500х80</t>
  </si>
  <si>
    <t>500х100</t>
  </si>
  <si>
    <t>700х65</t>
  </si>
  <si>
    <t>700х80</t>
  </si>
  <si>
    <t>800х125</t>
  </si>
  <si>
    <t>800х150</t>
  </si>
  <si>
    <t>1020х14</t>
  </si>
  <si>
    <t>1200х100</t>
  </si>
  <si>
    <t>1220х14</t>
  </si>
  <si>
    <t>1200х125</t>
  </si>
  <si>
    <t>1220х11</t>
  </si>
  <si>
    <t>219х6</t>
  </si>
  <si>
    <t>1000х900</t>
  </si>
  <si>
    <t>920х14</t>
  </si>
  <si>
    <t>920х10</t>
  </si>
  <si>
    <t>1200х900</t>
  </si>
  <si>
    <t>Условное давление Ру, Мпа (кгс/с м²)</t>
  </si>
  <si>
    <t>к корпусу</t>
  </si>
  <si>
    <t>к штуцеру</t>
  </si>
  <si>
    <t>4,0 (40)</t>
  </si>
  <si>
    <t>ТС-588.000-001</t>
  </si>
  <si>
    <t>ТС-588.000-002</t>
  </si>
  <si>
    <t>ТС-588.000-003</t>
  </si>
  <si>
    <t>ТС-588.000-004</t>
  </si>
  <si>
    <t>ТС-588.000-005</t>
  </si>
  <si>
    <t>ТС-588.000-006</t>
  </si>
  <si>
    <t>ТС-588.000-007</t>
  </si>
  <si>
    <t>ТС-588.000-008</t>
  </si>
  <si>
    <t>ТС-588.000-009</t>
  </si>
  <si>
    <t>ТС-588.000-010</t>
  </si>
  <si>
    <t>ТС-588.000-011</t>
  </si>
  <si>
    <t>ТС-588.000-012</t>
  </si>
  <si>
    <t>ТС-588.000-013</t>
  </si>
  <si>
    <t>ТС-588.000-014</t>
  </si>
  <si>
    <t>ТС-588.000-015</t>
  </si>
  <si>
    <t>ТС-588.000-016</t>
  </si>
  <si>
    <t>ТС-588.000-017</t>
  </si>
  <si>
    <t>ТС-588.000-018</t>
  </si>
  <si>
    <t>ТС-588.000-019</t>
  </si>
  <si>
    <t>ТС-588.000-020</t>
  </si>
  <si>
    <t>ТС-588.000-021</t>
  </si>
  <si>
    <t>ТС-588.000-022</t>
  </si>
  <si>
    <t>ТС-588.000-023</t>
  </si>
  <si>
    <t>ТС-588.000-024</t>
  </si>
  <si>
    <t>ТС-588.000-025</t>
  </si>
  <si>
    <t>ТС-588.000-026</t>
  </si>
  <si>
    <t>ТС-588.000-027</t>
  </si>
  <si>
    <t>ТС-588.000-028</t>
  </si>
  <si>
    <t>ТС-588.000-029</t>
  </si>
  <si>
    <t>ТС-588.000-030</t>
  </si>
  <si>
    <t>ТС-588.000-031</t>
  </si>
  <si>
    <t>ТС-588.000-032</t>
  </si>
  <si>
    <t>ТС-588.000-033</t>
  </si>
  <si>
    <t>ТС-588.000-034</t>
  </si>
  <si>
    <t>ТС-588.000-035</t>
  </si>
  <si>
    <t>ТС-588.000-036</t>
  </si>
  <si>
    <t>ТС-588.000-037</t>
  </si>
  <si>
    <t>ТС-588.000-038</t>
  </si>
  <si>
    <t>ТС-588.000-039</t>
  </si>
  <si>
    <t>ТС-588.000-040</t>
  </si>
  <si>
    <t>ТС-588.000-041</t>
  </si>
  <si>
    <t>ТС-588.000-042</t>
  </si>
  <si>
    <t>ТС-588.000-043</t>
  </si>
  <si>
    <t>ТС-588.000-044</t>
  </si>
  <si>
    <t>ТС-588.000-045</t>
  </si>
  <si>
    <t>ТС-588.000-046</t>
  </si>
  <si>
    <t>ТС-588.000-047</t>
  </si>
  <si>
    <t>ТС-588.000-048</t>
  </si>
  <si>
    <t>ТС-588.000-049</t>
  </si>
  <si>
    <t>ТС-588.000-050</t>
  </si>
  <si>
    <t>ТС-588.000-051</t>
  </si>
  <si>
    <t>ТС-588.000-052</t>
  </si>
  <si>
    <t>ТС-588.000-053</t>
  </si>
  <si>
    <t>ТС-588.000-054</t>
  </si>
  <si>
    <t>ТС-588.000-055</t>
  </si>
  <si>
    <t>ТС-588.000-056</t>
  </si>
  <si>
    <t>ТС-588.000-057</t>
  </si>
  <si>
    <t>ТС-588.000-058</t>
  </si>
  <si>
    <t>ТС-588.000-059</t>
  </si>
  <si>
    <t>ТС-588.000-060</t>
  </si>
  <si>
    <t>ТС-588.000-061</t>
  </si>
  <si>
    <t>ТС-588.000-062</t>
  </si>
  <si>
    <t>ТС-588.000-063</t>
  </si>
  <si>
    <t>ТС-588.000-064</t>
  </si>
  <si>
    <t>ТС-588.000-065</t>
  </si>
  <si>
    <t>ТС-588.000-066</t>
  </si>
  <si>
    <t>ТС-588.000-067</t>
  </si>
  <si>
    <t>ТС-588.000-068</t>
  </si>
  <si>
    <t>ТС-588.000-069</t>
  </si>
  <si>
    <t>ТС-588.000-070</t>
  </si>
  <si>
    <t>ТС-588.000-071</t>
  </si>
  <si>
    <t>ТС-588.000-072</t>
  </si>
  <si>
    <t>ТС-588.000-073</t>
  </si>
  <si>
    <t>ТС-588.000-074</t>
  </si>
  <si>
    <t>ТС-588.000-075</t>
  </si>
  <si>
    <t>ТС-588.000-076</t>
  </si>
  <si>
    <t>ТС-588.000-077</t>
  </si>
  <si>
    <t>ТС-588.000-078</t>
  </si>
  <si>
    <t>ТС-588.000-079</t>
  </si>
  <si>
    <t>ТС-588.000-080</t>
  </si>
  <si>
    <t>ТС-588.000-081</t>
  </si>
  <si>
    <t>ТС-588.000-082</t>
  </si>
  <si>
    <t>ТС-588.000-083</t>
  </si>
  <si>
    <t>ТС-588.000-084</t>
  </si>
  <si>
    <t>ТС-588.000-085</t>
  </si>
  <si>
    <t>ТС-588.000-086</t>
  </si>
  <si>
    <t>ТС-588.000-087</t>
  </si>
  <si>
    <t>ТС-588.000-088</t>
  </si>
  <si>
    <t>ТС-588.000-089</t>
  </si>
  <si>
    <t>ТС-588.000-090</t>
  </si>
  <si>
    <t>ТС-588.000-091</t>
  </si>
  <si>
    <t>ТС-588.000-092</t>
  </si>
  <si>
    <t>ТС-588.000-093</t>
  </si>
  <si>
    <t>ТС-588.000-094</t>
  </si>
  <si>
    <t>ТС-588.000-095</t>
  </si>
  <si>
    <t>ТС-588.000-096</t>
  </si>
  <si>
    <t>ТС-588.000-097</t>
  </si>
  <si>
    <t>ТС-588.000-098</t>
  </si>
  <si>
    <t>ТС-588.000-099</t>
  </si>
  <si>
    <t>ТС-588.000-100</t>
  </si>
  <si>
    <t>ТС-588.000-101</t>
  </si>
  <si>
    <t>ТС-588.000-102</t>
  </si>
  <si>
    <t>ТС-588.000-103</t>
  </si>
  <si>
    <t>ТС-588.000-104</t>
  </si>
  <si>
    <t>ТС-588.000-105</t>
  </si>
  <si>
    <t>ТС-588.000-106</t>
  </si>
  <si>
    <t>ТС-588.000-107</t>
  </si>
  <si>
    <t>ТС-588.000-108</t>
  </si>
  <si>
    <t>ТС-588.000-109</t>
  </si>
  <si>
    <t>ТС-588.000-110</t>
  </si>
  <si>
    <t>ТС-588.000-111</t>
  </si>
  <si>
    <t>ТС-588.000-112</t>
  </si>
  <si>
    <t>ТС-588.000-113</t>
  </si>
  <si>
    <t>ТС-588.000-114</t>
  </si>
  <si>
    <t>ТС-588.000-115</t>
  </si>
  <si>
    <t>ТС-588.000-116</t>
  </si>
  <si>
    <t>ТС-588.000-117</t>
  </si>
  <si>
    <t>ТС-588.000-118</t>
  </si>
  <si>
    <t>ТС-588.000-119</t>
  </si>
  <si>
    <t>ТС-588.000-120</t>
  </si>
  <si>
    <t>ТС-588.000-121</t>
  </si>
  <si>
    <t>ТС-588.000-122</t>
  </si>
  <si>
    <t>ТС-588.000-123</t>
  </si>
  <si>
    <t>ТС-588.000-124</t>
  </si>
  <si>
    <t>ТС-588.000-125</t>
  </si>
  <si>
    <t>ТС-588.000-126</t>
  </si>
  <si>
    <t>ТС-588.000-127</t>
  </si>
  <si>
    <t>ТС-588.000-128</t>
  </si>
  <si>
    <t>ТС-588.000-129</t>
  </si>
  <si>
    <t>ТС-588.000-130</t>
  </si>
  <si>
    <t>ТС-588.000-131</t>
  </si>
  <si>
    <t>ТС-588.000-132</t>
  </si>
  <si>
    <t>ТС-588.000-133</t>
  </si>
  <si>
    <t>ТС-588.000-134</t>
  </si>
  <si>
    <t>ТС-588.000-135</t>
  </si>
  <si>
    <t>ТС-588.000-136</t>
  </si>
  <si>
    <t>ТС-588.000-137</t>
  </si>
  <si>
    <t>900х200</t>
  </si>
  <si>
    <t>ТС-588.000-138</t>
  </si>
  <si>
    <t>ТС-588.000-139</t>
  </si>
  <si>
    <t>900х250</t>
  </si>
  <si>
    <t>ТС-588.000-140</t>
  </si>
  <si>
    <t>ТС-588.000-141</t>
  </si>
  <si>
    <t>900х300</t>
  </si>
  <si>
    <t>ТС-588.000-142</t>
  </si>
  <si>
    <t>ТС-588.000-143</t>
  </si>
  <si>
    <t>ТС-588.000-144</t>
  </si>
  <si>
    <t>900х350</t>
  </si>
  <si>
    <t>ТС-588.000-145</t>
  </si>
  <si>
    <t>ТС-588.000-146</t>
  </si>
  <si>
    <t>ТС-588.000-147</t>
  </si>
  <si>
    <t>900х400</t>
  </si>
  <si>
    <t>ТС-588.000-148</t>
  </si>
  <si>
    <t>ТС-588.000-149</t>
  </si>
  <si>
    <t>ТС-588.000-150</t>
  </si>
  <si>
    <t>900х500</t>
  </si>
  <si>
    <t>ТС-588.000-151</t>
  </si>
  <si>
    <t>ТС-588.000-152</t>
  </si>
  <si>
    <t>ТС-588.000-153</t>
  </si>
  <si>
    <t>900х600</t>
  </si>
  <si>
    <t>ТС-588.000-154</t>
  </si>
  <si>
    <t>ТС-588.000-155</t>
  </si>
  <si>
    <t>ТС-588.000-156</t>
  </si>
  <si>
    <t>900х700</t>
  </si>
  <si>
    <t>ТС-588.000-157</t>
  </si>
  <si>
    <t>ТС-588.000-158</t>
  </si>
  <si>
    <t>ТС-588.000-159</t>
  </si>
  <si>
    <t>900х800</t>
  </si>
  <si>
    <t>ТС-588.000-160</t>
  </si>
  <si>
    <t>ТС-588.000-161</t>
  </si>
  <si>
    <t>ТС-588.000-162</t>
  </si>
  <si>
    <t>ТС-588.000-163</t>
  </si>
  <si>
    <t>ТС-588.000-164</t>
  </si>
  <si>
    <t>ТС-588.000-165</t>
  </si>
  <si>
    <t>ТС-588.000-166</t>
  </si>
  <si>
    <t>ТС-588.000-167</t>
  </si>
  <si>
    <t>ТС-588.000-168</t>
  </si>
  <si>
    <t>ТС-588.000-169</t>
  </si>
  <si>
    <t>ТС-588.000-170</t>
  </si>
  <si>
    <t>ТС-588.000-171</t>
  </si>
  <si>
    <t>ТС-588.000-172</t>
  </si>
  <si>
    <t>ТС-588.000-173</t>
  </si>
  <si>
    <t>ТС-588.000-174</t>
  </si>
  <si>
    <t>ТС-588.000-175</t>
  </si>
  <si>
    <t>ТС-588.000-176</t>
  </si>
  <si>
    <t>ТС-588.000-177</t>
  </si>
  <si>
    <t>ТС-588.000-178</t>
  </si>
  <si>
    <t>ТС-588.000-179</t>
  </si>
  <si>
    <t>ТС-588.000-180</t>
  </si>
  <si>
    <t>ТС-588.000-181</t>
  </si>
  <si>
    <t>ТС-588.000-182</t>
  </si>
  <si>
    <t>ТС-588.000-183</t>
  </si>
  <si>
    <t>ТС-588.000-184</t>
  </si>
  <si>
    <t>ТС-588.000-185</t>
  </si>
  <si>
    <t>ТС-588.000-186</t>
  </si>
  <si>
    <t>ТС-588.000-187</t>
  </si>
  <si>
    <t>ТС-588.000-188</t>
  </si>
  <si>
    <t>ТС-588.000-189</t>
  </si>
  <si>
    <t>ТС-588.000-190</t>
  </si>
  <si>
    <t>ТС-588.000-191</t>
  </si>
  <si>
    <t>ТС-588.000-192</t>
  </si>
  <si>
    <t>ТС-588.000-193</t>
  </si>
  <si>
    <t>ТС-588.000-194</t>
  </si>
  <si>
    <t>ТС-588.000-195</t>
  </si>
  <si>
    <t>ТС-588.000-196</t>
  </si>
  <si>
    <t>ТС-588.000-197</t>
  </si>
  <si>
    <t>ТС-588.000-198</t>
  </si>
  <si>
    <t>ТС-588.000-199</t>
  </si>
  <si>
    <t>ТС-588.000-200</t>
  </si>
  <si>
    <t>ТС-588.000-201</t>
  </si>
  <si>
    <t>ТС-588.000-202</t>
  </si>
  <si>
    <t>ТС-588.000-203</t>
  </si>
  <si>
    <t>ТС-588.000-204</t>
  </si>
  <si>
    <t>ТС-588.000-205</t>
  </si>
  <si>
    <t>ТС-588.000-206</t>
  </si>
  <si>
    <t>ТС-588.000-207</t>
  </si>
  <si>
    <t>ТС-588.000-208</t>
  </si>
  <si>
    <t>ТС-588.000-209</t>
  </si>
  <si>
    <t>ТС-588.000-210</t>
  </si>
  <si>
    <t>ТС-588.000-211</t>
  </si>
  <si>
    <t>1420х350</t>
  </si>
  <si>
    <t>ТС-588.000-212</t>
  </si>
  <si>
    <t>ТС-588.000-213</t>
  </si>
  <si>
    <t>ТС-588.000-214</t>
  </si>
  <si>
    <t>ТС-588.000-215</t>
  </si>
  <si>
    <t>ТС-588.000-216</t>
  </si>
  <si>
    <t>ТС-588.000-217</t>
  </si>
  <si>
    <t>ТС-588.000-218</t>
  </si>
  <si>
    <t>ТС-588.000-219</t>
  </si>
  <si>
    <t>ТС-588.000-220</t>
  </si>
  <si>
    <t>ТС-588.000-221</t>
  </si>
  <si>
    <t>ТС-588.000-222</t>
  </si>
  <si>
    <t>0,6 (6)</t>
  </si>
  <si>
    <t>ТС-588.000-223</t>
  </si>
  <si>
    <t>ТС-588.000-224</t>
  </si>
  <si>
    <t>ТС-588.000-225</t>
  </si>
  <si>
    <t>ТС-588.000-226</t>
  </si>
  <si>
    <t>ТС-588.000-227</t>
  </si>
  <si>
    <t>ТС-588.000-228</t>
  </si>
  <si>
    <t>ТС-588.000-229</t>
  </si>
  <si>
    <t>ТС-588.000-230</t>
  </si>
  <si>
    <t>ТС-588.000-231</t>
  </si>
  <si>
    <t>ТС-588.000-232</t>
  </si>
  <si>
    <t>ТС-588.000-233</t>
  </si>
  <si>
    <t>ТС-588.000-234</t>
  </si>
  <si>
    <t>ТС-588.000-235</t>
  </si>
  <si>
    <t>ТС-588.000-236</t>
  </si>
  <si>
    <t>ТС-588.000-237</t>
  </si>
  <si>
    <t>ТС-588.000-238</t>
  </si>
  <si>
    <t>ТС-588.000-239</t>
  </si>
  <si>
    <t>1220×11</t>
  </si>
  <si>
    <t>920×10</t>
  </si>
  <si>
    <t>ТС-588.000-240</t>
  </si>
  <si>
    <t>ТС-588.000-241</t>
  </si>
  <si>
    <t>1400×900</t>
  </si>
  <si>
    <t>1420×14</t>
  </si>
  <si>
    <t>ТС-588.000-242</t>
  </si>
  <si>
    <t>ТС-588.000-243</t>
  </si>
  <si>
    <t>Цена с НДС, руб.</t>
  </si>
  <si>
    <t>Условное давление Ру, Мпа (кгс/с м²)</t>
  </si>
  <si>
    <t>ТС-590.000</t>
  </si>
  <si>
    <t>ТС-590.000-01</t>
  </si>
  <si>
    <t>ТС-590.000-02</t>
  </si>
  <si>
    <t>ТС-590.000-03</t>
  </si>
  <si>
    <t>ТС-590.000-04</t>
  </si>
  <si>
    <t>ТС-590.000-05</t>
  </si>
  <si>
    <t>ТС-590.000-06</t>
  </si>
  <si>
    <t>ТС-590.000-07</t>
  </si>
  <si>
    <t>ТС-590.000-08</t>
  </si>
  <si>
    <t>ТС-590.000-09</t>
  </si>
  <si>
    <t>ТС-590.000-10</t>
  </si>
  <si>
    <t>ТС-590.000-11</t>
  </si>
  <si>
    <t>ТС-590.000-12</t>
  </si>
  <si>
    <t>ТС-590.000-13</t>
  </si>
  <si>
    <t>ТС-590.000-14</t>
  </si>
  <si>
    <t>ТС-590.000-15</t>
  </si>
  <si>
    <t>ТС-590.000-16</t>
  </si>
  <si>
    <t>ТС-590.000-17</t>
  </si>
  <si>
    <t>ТС-590.000-18</t>
  </si>
  <si>
    <t>ТС-590.000-19</t>
  </si>
  <si>
    <t>ТС-590.000-20</t>
  </si>
  <si>
    <t>ТС-590.000-21</t>
  </si>
  <si>
    <t>ТС-590.000-22</t>
  </si>
  <si>
    <t>ТС-590.000-23</t>
  </si>
  <si>
    <t>ТС-590.000-24</t>
  </si>
  <si>
    <t>ТС-590.000-25</t>
  </si>
  <si>
    <t>ТС-590.000-26</t>
  </si>
  <si>
    <t>ТС-590.000-27</t>
  </si>
  <si>
    <t>ТС-590.000-28</t>
  </si>
  <si>
    <t>ТС-590.000-29</t>
  </si>
  <si>
    <t>ТС-590.000-30</t>
  </si>
  <si>
    <t>ТС-590.000-31</t>
  </si>
  <si>
    <t>ТС-590.000-32</t>
  </si>
  <si>
    <t>ТС-590.000-33</t>
  </si>
  <si>
    <t>ТС-590.000-34</t>
  </si>
  <si>
    <t>ТС-590.000-35</t>
  </si>
  <si>
    <t>ТС-590.000-36</t>
  </si>
  <si>
    <t>ТС-590.000-37</t>
  </si>
  <si>
    <t>ТС-590.000-38</t>
  </si>
  <si>
    <t>ТС-590.000-39</t>
  </si>
  <si>
    <t>ТС-590.000-40</t>
  </si>
  <si>
    <t>ТС-590.000-41</t>
  </si>
  <si>
    <t>0,4 (4)</t>
  </si>
  <si>
    <t>1220×14</t>
  </si>
  <si>
    <t>ТС-589.000</t>
  </si>
  <si>
    <t>ТС-589.000-01</t>
  </si>
  <si>
    <t>ТС-589.000-02</t>
  </si>
  <si>
    <t>ТС-589.000-03</t>
  </si>
  <si>
    <t>1200×1000</t>
  </si>
  <si>
    <t>1020×14</t>
  </si>
  <si>
    <t>СК2109-92-041.01</t>
  </si>
  <si>
    <t>СК2109-92-041.02</t>
  </si>
  <si>
    <t>СК2109-92-041.03</t>
  </si>
  <si>
    <t>СК2109-92-041.04</t>
  </si>
  <si>
    <t>СК2109-92-041.05</t>
  </si>
  <si>
    <t>СК2109-92-041.06</t>
  </si>
  <si>
    <t>СК2109-92-041.07</t>
  </si>
  <si>
    <t>СК2109-92-041.08</t>
  </si>
  <si>
    <t>СК2109-92-041.09</t>
  </si>
  <si>
    <t>СК2109-92-041.10</t>
  </si>
  <si>
    <t>СК2109-92-041.11</t>
  </si>
  <si>
    <t>СК2109-92-041.12</t>
  </si>
  <si>
    <t>СК2109-92-041.13</t>
  </si>
  <si>
    <t>СК2109-92-041.14</t>
  </si>
  <si>
    <t>СК2109-92-041.15</t>
  </si>
  <si>
    <t>СК2109-92-041.16</t>
  </si>
  <si>
    <t>СК2109-92-041.17</t>
  </si>
  <si>
    <t>СК2109-92-041.18</t>
  </si>
  <si>
    <t>СК2109-92-041.19</t>
  </si>
  <si>
    <t>СК2109-92-041.20</t>
  </si>
  <si>
    <t>СК2109-92-041.21</t>
  </si>
  <si>
    <t>СК2109-92-041.22</t>
  </si>
  <si>
    <t>СК2109-92-041.23</t>
  </si>
  <si>
    <t>СК2109-92-041.24</t>
  </si>
  <si>
    <t>СК2109-92-041.25</t>
  </si>
  <si>
    <t>СК2109-92-041.26</t>
  </si>
  <si>
    <t>СК2109-92-041.27</t>
  </si>
  <si>
    <t>СК2109-92-041.28</t>
  </si>
  <si>
    <t>СК2109-92-041.29</t>
  </si>
  <si>
    <t>СК2109-92-041.30</t>
  </si>
  <si>
    <t>СК2109-92-041.31</t>
  </si>
  <si>
    <t>СК2109-92-041.32</t>
  </si>
  <si>
    <t>СК2109-92-041.33</t>
  </si>
  <si>
    <t>СК2109-92-041.34</t>
  </si>
  <si>
    <t>СК2109-92-041.35</t>
  </si>
  <si>
    <t>СК2109-92-041.36</t>
  </si>
  <si>
    <t>СК2109-92-041.37</t>
  </si>
  <si>
    <t>СК2109-92-041.38</t>
  </si>
  <si>
    <t>СК2109-92-041.39</t>
  </si>
  <si>
    <t>СК2109-92-041.40</t>
  </si>
  <si>
    <t>СК2109-92-041.41</t>
  </si>
  <si>
    <t>СК2109-92-041.42</t>
  </si>
  <si>
    <t>СК2109-92-041.43</t>
  </si>
  <si>
    <t>СК2109-92-041.44</t>
  </si>
  <si>
    <t>СК2109-92-041.45</t>
  </si>
  <si>
    <t>СК2109-92-041.46</t>
  </si>
  <si>
    <t>СК2109-92-041.47</t>
  </si>
  <si>
    <t>СК2109-92-041.48</t>
  </si>
  <si>
    <t>СК2109-92-041.49</t>
  </si>
  <si>
    <t>СК2109-92-041.50</t>
  </si>
  <si>
    <t>СК2109-92-041.51</t>
  </si>
  <si>
    <t>СК2109-92-041.52</t>
  </si>
  <si>
    <t>СК2109-92-041.53</t>
  </si>
  <si>
    <t>СК2109-92-041.54</t>
  </si>
  <si>
    <t>СК2109-92-041.55</t>
  </si>
  <si>
    <t>СК2109-92-041.56</t>
  </si>
  <si>
    <t>СК2109-92-041.57</t>
  </si>
  <si>
    <t>СК2109-92-041.58</t>
  </si>
  <si>
    <t>СК2109-92-041.59</t>
  </si>
  <si>
    <t>СК2109-92-041.60</t>
  </si>
  <si>
    <t>СК2109-92-041.61</t>
  </si>
  <si>
    <t>СК2109-92-041.62</t>
  </si>
  <si>
    <t>СК2109-92-041.63</t>
  </si>
  <si>
    <t>СК2109-92-041.64</t>
  </si>
  <si>
    <t>СК2109-92-041.65</t>
  </si>
  <si>
    <t>СК2109-92-041.66</t>
  </si>
  <si>
    <t>СК2109-92-041.67</t>
  </si>
  <si>
    <t>СК2109-92-041.68</t>
  </si>
  <si>
    <t>СК2109-92-041.69</t>
  </si>
  <si>
    <t>СК2109-92-041.70</t>
  </si>
  <si>
    <t>СК2109-92-041.71</t>
  </si>
  <si>
    <t>СК2109-92-041.72</t>
  </si>
  <si>
    <t>СК2109-92-041.73</t>
  </si>
  <si>
    <t>СК2109-92-041.74</t>
  </si>
  <si>
    <t>СК2109-92-041.75</t>
  </si>
  <si>
    <t>СК2109-92-041.76</t>
  </si>
  <si>
    <t>СК2109-92-041.77</t>
  </si>
  <si>
    <t>СК2109-92-041.78</t>
  </si>
  <si>
    <t>СК2109-92-041.79</t>
  </si>
  <si>
    <t>СК2109-92-041.80</t>
  </si>
  <si>
    <t>СК2109-92-041.81</t>
  </si>
  <si>
    <t>СК2109-92-041.82</t>
  </si>
  <si>
    <t>СК2109-92-041.83</t>
  </si>
  <si>
    <t>СК2109-92-041.84</t>
  </si>
  <si>
    <t>СК2109-92-041.85</t>
  </si>
  <si>
    <t>СК2109-92-041.86</t>
  </si>
  <si>
    <t>СК2109-92-041.87</t>
  </si>
  <si>
    <t>СК2109-92-041.88</t>
  </si>
  <si>
    <t>СК2109-92-041.89</t>
  </si>
  <si>
    <t>СК2109-92-041.90</t>
  </si>
  <si>
    <t>Масса,              кг</t>
  </si>
  <si>
    <t>Толщина стенки SxS1,                 мм</t>
  </si>
  <si>
    <t>Условный проход,            Dу</t>
  </si>
  <si>
    <t>Размеры присоединяемых труб Dн×S,            мм</t>
  </si>
  <si>
    <t>Толщина                    стенки SxS1,                         мм</t>
  </si>
  <si>
    <r>
      <t>Условный проход,                 Dу</t>
    </r>
    <r>
      <rPr>
        <sz val="8"/>
        <color theme="0"/>
        <rFont val="Times New Roman"/>
        <family val="1"/>
        <charset val="204"/>
      </rPr>
      <t>x</t>
    </r>
    <r>
      <rPr>
        <sz val="11"/>
        <color theme="0"/>
        <rFont val="Times New Roman"/>
        <family val="1"/>
        <charset val="204"/>
      </rPr>
      <t>dy</t>
    </r>
  </si>
  <si>
    <t>Договорная</t>
  </si>
  <si>
    <r>
      <t xml:space="preserve">Тройники  сварные переходные по ОСТ 34 10.764-97 </t>
    </r>
    <r>
      <rPr>
        <b/>
        <sz val="11"/>
        <color theme="1"/>
        <rFont val="Times New Roman"/>
        <family val="1"/>
        <charset val="204"/>
      </rPr>
      <t>СТАЛЬ</t>
    </r>
    <r>
      <rPr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09Г2С</t>
    </r>
  </si>
  <si>
    <t>S,               мм</t>
  </si>
  <si>
    <t>S1,                      мм</t>
  </si>
  <si>
    <r>
      <t>Условный проход,        Dу</t>
    </r>
    <r>
      <rPr>
        <sz val="8"/>
        <color theme="0"/>
        <rFont val="Times New Roman"/>
        <family val="1"/>
        <charset val="204"/>
      </rPr>
      <t>х</t>
    </r>
    <r>
      <rPr>
        <sz val="11"/>
        <color theme="0"/>
        <rFont val="Times New Roman"/>
        <family val="1"/>
        <charset val="204"/>
      </rPr>
      <t>Dу</t>
    </r>
  </si>
  <si>
    <r>
      <t>Размеры присоединяемых труб Dн</t>
    </r>
    <r>
      <rPr>
        <sz val="8"/>
        <color theme="0"/>
        <rFont val="Times New Roman"/>
        <family val="1"/>
        <charset val="204"/>
      </rPr>
      <t>х</t>
    </r>
    <r>
      <rPr>
        <sz val="11"/>
        <color theme="0"/>
        <rFont val="Times New Roman"/>
        <family val="1"/>
        <charset val="204"/>
      </rPr>
      <t>S</t>
    </r>
  </si>
  <si>
    <r>
      <t>Условный проход Dу</t>
    </r>
    <r>
      <rPr>
        <sz val="8"/>
        <color theme="0"/>
        <rFont val="Times New Roman"/>
        <family val="1"/>
        <charset val="204"/>
      </rPr>
      <t>х</t>
    </r>
    <r>
      <rPr>
        <sz val="11"/>
        <color theme="0"/>
        <rFont val="Times New Roman"/>
        <family val="1"/>
        <charset val="204"/>
      </rPr>
      <t>Dу</t>
    </r>
  </si>
  <si>
    <t>S1,            мм</t>
  </si>
  <si>
    <t>ТС -591.000</t>
  </si>
  <si>
    <t>ТС -591.000-01</t>
  </si>
  <si>
    <t>ТС -591.000-02</t>
  </si>
  <si>
    <t>ТС -591.000-03</t>
  </si>
  <si>
    <t>ТС -591.000-04</t>
  </si>
  <si>
    <t>ТС -591.000-05</t>
  </si>
  <si>
    <t>ТС -591.000-06</t>
  </si>
  <si>
    <t>ТС -591.000-07</t>
  </si>
  <si>
    <t>ТС -591.000-08</t>
  </si>
  <si>
    <t>ТС -591.000-09</t>
  </si>
  <si>
    <r>
      <t xml:space="preserve">Тройники сварные равнопроходные ТС-590 серия 5.903-13 выпуск 1 </t>
    </r>
    <r>
      <rPr>
        <b/>
        <sz val="12"/>
        <color theme="1"/>
        <rFont val="Times New Roman"/>
        <family val="1"/>
        <charset val="204"/>
      </rPr>
      <t>СТАЛЬ 09Г2С</t>
    </r>
  </si>
  <si>
    <r>
      <rPr>
        <sz val="12"/>
        <color theme="1"/>
        <rFont val="Times New Roman"/>
        <family val="1"/>
        <charset val="204"/>
      </rPr>
      <t xml:space="preserve">Тройники сварные равнопроходные с накладкой ТС-591 серия 5.903-13 выпуск 1 </t>
    </r>
    <r>
      <rPr>
        <b/>
        <sz val="12"/>
        <color theme="1"/>
        <rFont val="Times New Roman"/>
        <family val="1"/>
        <charset val="204"/>
      </rPr>
      <t>СТАЛЬ 09Г2С</t>
    </r>
  </si>
  <si>
    <t>Масса,         кг</t>
  </si>
  <si>
    <r>
      <t xml:space="preserve">Тройники сварные переходные ТС-588 серия 5.903-13 выпуск 1 </t>
    </r>
    <r>
      <rPr>
        <b/>
        <sz val="12"/>
        <color theme="1"/>
        <rFont val="Times New Roman"/>
        <family val="1"/>
        <charset val="204"/>
      </rPr>
      <t>СТАЛЬ 09Г2С</t>
    </r>
  </si>
  <si>
    <r>
      <t xml:space="preserve">Тройники сварные переходные с накладкой ТС-589 серия 5.903-13 выпуск 1 </t>
    </r>
    <r>
      <rPr>
        <b/>
        <sz val="12"/>
        <color theme="1"/>
        <rFont val="Times New Roman"/>
        <family val="1"/>
        <charset val="204"/>
      </rPr>
      <t>СТАЛЬ 09Г2С</t>
    </r>
  </si>
  <si>
    <t>S,        мм</t>
  </si>
  <si>
    <t>S1,   мм</t>
  </si>
  <si>
    <r>
      <t>Размеры присоединяемых труб   Dн</t>
    </r>
    <r>
      <rPr>
        <sz val="8"/>
        <color theme="0"/>
        <rFont val="Times New Roman"/>
        <family val="1"/>
        <charset val="204"/>
      </rPr>
      <t>х</t>
    </r>
    <r>
      <rPr>
        <sz val="11"/>
        <color theme="0"/>
        <rFont val="Times New Roman"/>
        <family val="1"/>
        <charset val="204"/>
      </rPr>
      <t>S, мм</t>
    </r>
  </si>
  <si>
    <r>
      <t>Условный проход,       Dу</t>
    </r>
    <r>
      <rPr>
        <sz val="8"/>
        <color theme="0"/>
        <rFont val="Times New Roman"/>
        <family val="1"/>
        <charset val="204"/>
      </rPr>
      <t>х</t>
    </r>
    <r>
      <rPr>
        <sz val="11"/>
        <color theme="0"/>
        <rFont val="Times New Roman"/>
        <family val="1"/>
        <charset val="204"/>
      </rPr>
      <t>Dу</t>
    </r>
  </si>
  <si>
    <t>S,    мм</t>
  </si>
  <si>
    <t>S1,   мм  </t>
  </si>
  <si>
    <t>Dу</t>
  </si>
  <si>
    <t>dу</t>
  </si>
  <si>
    <r>
      <rPr>
        <sz val="12"/>
        <color theme="1"/>
        <rFont val="Times New Roman"/>
        <family val="1"/>
        <charset val="204"/>
      </rPr>
      <t xml:space="preserve">Тройники, кресты с гладкими концами СК 2109-92 </t>
    </r>
    <r>
      <rPr>
        <b/>
        <sz val="12"/>
        <color theme="1"/>
        <rFont val="Times New Roman"/>
        <family val="1"/>
        <charset val="204"/>
      </rPr>
      <t>СТАЛЬ 09Г2С</t>
    </r>
  </si>
  <si>
    <t>Тройник</t>
  </si>
  <si>
    <t>Крест</t>
  </si>
  <si>
    <t>Масса,        кг</t>
  </si>
  <si>
    <t xml:space="preserve">Общество с Ограниченной Ответственностью
«Механико-инжиниринговая компания»
125057, г.Москва, Проспект Ленинградский, д.57, офис 1 
 info@mecompany.info  www.mecompany.info
Тел. факс +7-495-2413398, тел.моб. +7-966-1578487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</si>
</sst>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8"/>
      <color theme="0"/>
      <name val="Times New Roman"/>
      <family val="1"/>
      <charset val="204"/>
    </font>
    <font>
      <b/>
      <sz val="11"/>
      <color theme="4" tint="-0.249977111117893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9"/>
      <color theme="4" tint="-0.24997711111789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1" fillId="0" borderId="0" xfId="0" applyNumberFormat="1" applyFont="1"/>
    <xf numFmtId="0" fontId="6" fillId="0" borderId="0" xfId="0" applyFont="1" applyAlignment="1">
      <alignment vertical="center" wrapText="1"/>
    </xf>
    <xf numFmtId="0" fontId="11" fillId="0" borderId="0" xfId="0" applyFont="1" applyAlignment="1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2" fontId="1" fillId="0" borderId="1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4" fontId="1" fillId="0" borderId="1" xfId="0" applyNumberFormat="1" applyFont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556260</xdr:colOff>
      <xdr:row>0</xdr:row>
      <xdr:rowOff>601980</xdr:rowOff>
    </xdr:to>
    <xdr:pic>
      <xdr:nvPicPr>
        <xdr:cNvPr id="4" name="Рисунок 3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2385060" cy="601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493507</xdr:colOff>
      <xdr:row>0</xdr:row>
      <xdr:rowOff>601980</xdr:rowOff>
    </xdr:to>
    <xdr:pic>
      <xdr:nvPicPr>
        <xdr:cNvPr id="5" name="Рисунок 3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906" y="0"/>
          <a:ext cx="2385060" cy="601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556260</xdr:colOff>
      <xdr:row>0</xdr:row>
      <xdr:rowOff>601980</xdr:rowOff>
    </xdr:to>
    <xdr:pic>
      <xdr:nvPicPr>
        <xdr:cNvPr id="5" name="Рисунок 3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2385060" cy="601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</xdr:colOff>
      <xdr:row>10</xdr:row>
      <xdr:rowOff>238125</xdr:rowOff>
    </xdr:from>
    <xdr:to>
      <xdr:col>8</xdr:col>
      <xdr:colOff>314325</xdr:colOff>
      <xdr:row>12</xdr:row>
      <xdr:rowOff>114300</xdr:rowOff>
    </xdr:to>
    <xdr:sp macro="" textlink="">
      <xdr:nvSpPr>
        <xdr:cNvPr id="7169" name="AutoShape 1" descr="http://nhi-group.ru/category/katalog-produkcii/troyniki_svarnye/ts_590_seriya_5_903_13_vypusk_1/"/>
        <xdr:cNvSpPr>
          <a:spLocks noChangeAspect="1" noChangeArrowheads="1"/>
        </xdr:cNvSpPr>
      </xdr:nvSpPr>
      <xdr:spPr bwMode="auto">
        <a:xfrm>
          <a:off x="4276725" y="557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4</xdr:row>
      <xdr:rowOff>0</xdr:rowOff>
    </xdr:from>
    <xdr:to>
      <xdr:col>10</xdr:col>
      <xdr:colOff>304800</xdr:colOff>
      <xdr:row>5</xdr:row>
      <xdr:rowOff>114300</xdr:rowOff>
    </xdr:to>
    <xdr:sp macro="" textlink="">
      <xdr:nvSpPr>
        <xdr:cNvPr id="7170" name="AutoShape 2" descr="http://nhi-group.ru/category/katalog-produkcii/troyniki_svarnye/ts_591_seriya_5_903_13_vypusk_1/"/>
        <xdr:cNvSpPr>
          <a:spLocks noChangeAspect="1" noChangeArrowheads="1"/>
        </xdr:cNvSpPr>
      </xdr:nvSpPr>
      <xdr:spPr bwMode="auto">
        <a:xfrm>
          <a:off x="8010525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304800</xdr:colOff>
      <xdr:row>6</xdr:row>
      <xdr:rowOff>114300</xdr:rowOff>
    </xdr:to>
    <xdr:sp macro="" textlink="">
      <xdr:nvSpPr>
        <xdr:cNvPr id="5" name="AutoShape 2" descr="http://nhi-group.ru/category/katalog-produkcii/troyniki_svarnye/ts_591_seriya_5_903_13_vypusk_1/"/>
        <xdr:cNvSpPr>
          <a:spLocks noChangeAspect="1" noChangeArrowheads="1"/>
        </xdr:cNvSpPr>
      </xdr:nvSpPr>
      <xdr:spPr bwMode="auto">
        <a:xfrm>
          <a:off x="7439025" y="2124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304800</xdr:colOff>
      <xdr:row>7</xdr:row>
      <xdr:rowOff>114300</xdr:rowOff>
    </xdr:to>
    <xdr:sp macro="" textlink="">
      <xdr:nvSpPr>
        <xdr:cNvPr id="6" name="AutoShape 2" descr="http://nhi-group.ru/category/katalog-produkcii/troyniki_svarnye/ts_591_seriya_5_903_13_vypusk_1/"/>
        <xdr:cNvSpPr>
          <a:spLocks noChangeAspect="1" noChangeArrowheads="1"/>
        </xdr:cNvSpPr>
      </xdr:nvSpPr>
      <xdr:spPr bwMode="auto">
        <a:xfrm>
          <a:off x="7439025" y="2124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304800</xdr:colOff>
      <xdr:row>8</xdr:row>
      <xdr:rowOff>114300</xdr:rowOff>
    </xdr:to>
    <xdr:sp macro="" textlink="">
      <xdr:nvSpPr>
        <xdr:cNvPr id="7" name="AutoShape 2" descr="http://nhi-group.ru/category/katalog-produkcii/troyniki_svarnye/ts_591_seriya_5_903_13_vypusk_1/"/>
        <xdr:cNvSpPr>
          <a:spLocks noChangeAspect="1" noChangeArrowheads="1"/>
        </xdr:cNvSpPr>
      </xdr:nvSpPr>
      <xdr:spPr bwMode="auto">
        <a:xfrm>
          <a:off x="7439025" y="2124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304800</xdr:colOff>
      <xdr:row>9</xdr:row>
      <xdr:rowOff>114300</xdr:rowOff>
    </xdr:to>
    <xdr:sp macro="" textlink="">
      <xdr:nvSpPr>
        <xdr:cNvPr id="8" name="AutoShape 2" descr="http://nhi-group.ru/category/katalog-produkcii/troyniki_svarnye/ts_591_seriya_5_903_13_vypusk_1/"/>
        <xdr:cNvSpPr>
          <a:spLocks noChangeAspect="1" noChangeArrowheads="1"/>
        </xdr:cNvSpPr>
      </xdr:nvSpPr>
      <xdr:spPr bwMode="auto">
        <a:xfrm>
          <a:off x="7439025" y="2124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10</xdr:row>
      <xdr:rowOff>114300</xdr:rowOff>
    </xdr:to>
    <xdr:sp macro="" textlink="">
      <xdr:nvSpPr>
        <xdr:cNvPr id="9" name="AutoShape 2" descr="http://nhi-group.ru/category/katalog-produkcii/troyniki_svarnye/ts_591_seriya_5_903_13_vypusk_1/"/>
        <xdr:cNvSpPr>
          <a:spLocks noChangeAspect="1" noChangeArrowheads="1"/>
        </xdr:cNvSpPr>
      </xdr:nvSpPr>
      <xdr:spPr bwMode="auto">
        <a:xfrm>
          <a:off x="7439025" y="2124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304800</xdr:colOff>
      <xdr:row>11</xdr:row>
      <xdr:rowOff>114300</xdr:rowOff>
    </xdr:to>
    <xdr:sp macro="" textlink="">
      <xdr:nvSpPr>
        <xdr:cNvPr id="10" name="AutoShape 2" descr="http://nhi-group.ru/category/katalog-produkcii/troyniki_svarnye/ts_591_seriya_5_903_13_vypusk_1/"/>
        <xdr:cNvSpPr>
          <a:spLocks noChangeAspect="1" noChangeArrowheads="1"/>
        </xdr:cNvSpPr>
      </xdr:nvSpPr>
      <xdr:spPr bwMode="auto">
        <a:xfrm>
          <a:off x="7439025" y="2124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11</xdr:row>
      <xdr:rowOff>0</xdr:rowOff>
    </xdr:from>
    <xdr:to>
      <xdr:col>10</xdr:col>
      <xdr:colOff>304800</xdr:colOff>
      <xdr:row>12</xdr:row>
      <xdr:rowOff>114300</xdr:rowOff>
    </xdr:to>
    <xdr:sp macro="" textlink="">
      <xdr:nvSpPr>
        <xdr:cNvPr id="11" name="AutoShape 2" descr="http://nhi-group.ru/category/katalog-produkcii/troyniki_svarnye/ts_591_seriya_5_903_13_vypusk_1/"/>
        <xdr:cNvSpPr>
          <a:spLocks noChangeAspect="1" noChangeArrowheads="1"/>
        </xdr:cNvSpPr>
      </xdr:nvSpPr>
      <xdr:spPr bwMode="auto">
        <a:xfrm>
          <a:off x="7439025" y="2124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12</xdr:row>
      <xdr:rowOff>0</xdr:rowOff>
    </xdr:from>
    <xdr:to>
      <xdr:col>10</xdr:col>
      <xdr:colOff>304800</xdr:colOff>
      <xdr:row>13</xdr:row>
      <xdr:rowOff>114300</xdr:rowOff>
    </xdr:to>
    <xdr:sp macro="" textlink="">
      <xdr:nvSpPr>
        <xdr:cNvPr id="12" name="AutoShape 2" descr="http://nhi-group.ru/category/katalog-produkcii/troyniki_svarnye/ts_591_seriya_5_903_13_vypusk_1/"/>
        <xdr:cNvSpPr>
          <a:spLocks noChangeAspect="1" noChangeArrowheads="1"/>
        </xdr:cNvSpPr>
      </xdr:nvSpPr>
      <xdr:spPr bwMode="auto">
        <a:xfrm>
          <a:off x="7439025" y="2124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394895</xdr:colOff>
      <xdr:row>0</xdr:row>
      <xdr:rowOff>601980</xdr:rowOff>
    </xdr:to>
    <xdr:pic>
      <xdr:nvPicPr>
        <xdr:cNvPr id="14" name="Рисунок 3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835" y="0"/>
          <a:ext cx="2385060" cy="601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39757</xdr:rowOff>
    </xdr:to>
    <xdr:sp macro="" textlink="">
      <xdr:nvSpPr>
        <xdr:cNvPr id="5121" name="AutoShape 1" descr="http://nhi-group.ru/category/katalog-produkcii/troyniki_svarnye/ts_588_seriya_5_903_13_vypusk_1/"/>
        <xdr:cNvSpPr>
          <a:spLocks noChangeAspect="1" noChangeArrowheads="1"/>
        </xdr:cNvSpPr>
      </xdr:nvSpPr>
      <xdr:spPr bwMode="auto">
        <a:xfrm>
          <a:off x="0" y="48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287318</xdr:colOff>
      <xdr:row>0</xdr:row>
      <xdr:rowOff>601980</xdr:rowOff>
    </xdr:to>
    <xdr:pic>
      <xdr:nvPicPr>
        <xdr:cNvPr id="5" name="Рисунок 3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729" y="0"/>
          <a:ext cx="2385060" cy="601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</xdr:col>
      <xdr:colOff>304800</xdr:colOff>
      <xdr:row>9</xdr:row>
      <xdr:rowOff>114300</xdr:rowOff>
    </xdr:to>
    <xdr:sp macro="" textlink="">
      <xdr:nvSpPr>
        <xdr:cNvPr id="2" name="AutoShape 2" descr="http://nhi-group.ru/category/katalog-produkcii/troyniki_svarnye/ts_591_seriya_5_903_13_vypusk_1/"/>
        <xdr:cNvSpPr>
          <a:spLocks noChangeAspect="1" noChangeArrowheads="1"/>
        </xdr:cNvSpPr>
      </xdr:nvSpPr>
      <xdr:spPr bwMode="auto">
        <a:xfrm>
          <a:off x="7400925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448683</xdr:colOff>
      <xdr:row>0</xdr:row>
      <xdr:rowOff>601980</xdr:rowOff>
    </xdr:to>
    <xdr:pic>
      <xdr:nvPicPr>
        <xdr:cNvPr id="5" name="Рисунок 3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729" y="0"/>
          <a:ext cx="2385060" cy="601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4</xdr:col>
      <xdr:colOff>534489</xdr:colOff>
      <xdr:row>0</xdr:row>
      <xdr:rowOff>601980</xdr:rowOff>
    </xdr:to>
    <xdr:pic>
      <xdr:nvPicPr>
        <xdr:cNvPr id="4" name="Рисунок 3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286" y="0"/>
          <a:ext cx="2385060" cy="601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26"/>
  <sheetViews>
    <sheetView showGridLines="0" tabSelected="1" workbookViewId="0"/>
  </sheetViews>
  <sheetFormatPr defaultColWidth="9.109375" defaultRowHeight="13.8" x14ac:dyDescent="0.25"/>
  <cols>
    <col min="1" max="1" width="4.44140625" style="1" customWidth="1"/>
    <col min="2" max="2" width="13.109375" style="1" customWidth="1"/>
    <col min="3" max="3" width="13.5546875" style="1" customWidth="1"/>
    <col min="4" max="4" width="14.5546875" style="1" customWidth="1"/>
    <col min="5" max="5" width="17.109375" style="10" customWidth="1"/>
    <col min="6" max="6" width="18" style="1" customWidth="1"/>
    <col min="7" max="7" width="9.33203125" style="1" customWidth="1"/>
    <col min="8" max="8" width="16.6640625" style="1" customWidth="1"/>
    <col min="9" max="16384" width="9.109375" style="1"/>
  </cols>
  <sheetData>
    <row r="1" spans="2:8" ht="69.75" customHeight="1" x14ac:dyDescent="0.25">
      <c r="E1" s="41" t="s">
        <v>923</v>
      </c>
      <c r="F1" s="41"/>
      <c r="G1" s="41"/>
      <c r="H1" s="41"/>
    </row>
    <row r="2" spans="2:8" ht="27.75" customHeight="1" x14ac:dyDescent="0.25">
      <c r="B2" s="42" t="s">
        <v>437</v>
      </c>
      <c r="C2" s="42"/>
      <c r="D2" s="42"/>
      <c r="E2" s="42"/>
      <c r="F2" s="42"/>
      <c r="G2" s="42"/>
      <c r="H2" s="42"/>
    </row>
    <row r="3" spans="2:8" ht="60" customHeight="1" x14ac:dyDescent="0.25">
      <c r="B3" s="6" t="s">
        <v>432</v>
      </c>
      <c r="C3" s="6" t="s">
        <v>431</v>
      </c>
      <c r="D3" s="6" t="s">
        <v>436</v>
      </c>
      <c r="E3" s="9" t="s">
        <v>433</v>
      </c>
      <c r="F3" s="6" t="s">
        <v>434</v>
      </c>
      <c r="G3" s="6" t="s">
        <v>0</v>
      </c>
      <c r="H3" s="6" t="s">
        <v>435</v>
      </c>
    </row>
    <row r="4" spans="2:8" x14ac:dyDescent="0.25">
      <c r="B4" s="2">
        <v>1</v>
      </c>
      <c r="C4" s="38">
        <v>4</v>
      </c>
      <c r="D4" s="2" t="s">
        <v>1</v>
      </c>
      <c r="E4" s="8" t="s">
        <v>2</v>
      </c>
      <c r="F4" s="2" t="s">
        <v>3</v>
      </c>
      <c r="G4" s="2">
        <v>3.2</v>
      </c>
      <c r="H4" s="2">
        <v>800</v>
      </c>
    </row>
    <row r="5" spans="2:8" x14ac:dyDescent="0.25">
      <c r="B5" s="2">
        <v>2</v>
      </c>
      <c r="C5" s="40"/>
      <c r="D5" s="2" t="s">
        <v>4</v>
      </c>
      <c r="E5" s="8" t="s">
        <v>2</v>
      </c>
      <c r="F5" s="2" t="s">
        <v>5</v>
      </c>
      <c r="G5" s="2">
        <v>3.5</v>
      </c>
      <c r="H5" s="2">
        <v>875</v>
      </c>
    </row>
    <row r="6" spans="2:8" x14ac:dyDescent="0.25">
      <c r="B6" s="2">
        <v>3</v>
      </c>
      <c r="C6" s="40"/>
      <c r="D6" s="2" t="s">
        <v>6</v>
      </c>
      <c r="E6" s="8" t="s">
        <v>7</v>
      </c>
      <c r="F6" s="2" t="s">
        <v>8</v>
      </c>
      <c r="G6" s="2">
        <v>5</v>
      </c>
      <c r="H6" s="2">
        <v>1250</v>
      </c>
    </row>
    <row r="7" spans="2:8" x14ac:dyDescent="0.25">
      <c r="B7" s="2">
        <v>4</v>
      </c>
      <c r="C7" s="40"/>
      <c r="D7" s="2" t="s">
        <v>9</v>
      </c>
      <c r="E7" s="8" t="s">
        <v>10</v>
      </c>
      <c r="F7" s="2" t="s">
        <v>11</v>
      </c>
      <c r="G7" s="2">
        <v>5.2</v>
      </c>
      <c r="H7" s="2">
        <v>1300</v>
      </c>
    </row>
    <row r="8" spans="2:8" x14ac:dyDescent="0.25">
      <c r="B8" s="2">
        <v>5</v>
      </c>
      <c r="C8" s="40"/>
      <c r="D8" s="2" t="s">
        <v>12</v>
      </c>
      <c r="E8" s="8" t="s">
        <v>13</v>
      </c>
      <c r="F8" s="2" t="s">
        <v>14</v>
      </c>
      <c r="G8" s="2">
        <v>4.8</v>
      </c>
      <c r="H8" s="2">
        <v>1200</v>
      </c>
    </row>
    <row r="9" spans="2:8" x14ac:dyDescent="0.25">
      <c r="B9" s="2">
        <v>6</v>
      </c>
      <c r="C9" s="40"/>
      <c r="D9" s="2" t="s">
        <v>15</v>
      </c>
      <c r="E9" s="8" t="s">
        <v>16</v>
      </c>
      <c r="F9" s="2" t="s">
        <v>17</v>
      </c>
      <c r="G9" s="2">
        <v>4.9000000000000004</v>
      </c>
      <c r="H9" s="2">
        <v>1225</v>
      </c>
    </row>
    <row r="10" spans="2:8" x14ac:dyDescent="0.25">
      <c r="B10" s="2">
        <v>7</v>
      </c>
      <c r="C10" s="40"/>
      <c r="D10" s="2" t="s">
        <v>18</v>
      </c>
      <c r="E10" s="8" t="s">
        <v>7</v>
      </c>
      <c r="F10" s="2" t="s">
        <v>19</v>
      </c>
      <c r="G10" s="2">
        <v>6</v>
      </c>
      <c r="H10" s="2">
        <v>1500</v>
      </c>
    </row>
    <row r="11" spans="2:8" x14ac:dyDescent="0.25">
      <c r="B11" s="2">
        <v>8</v>
      </c>
      <c r="C11" s="40"/>
      <c r="D11" s="2" t="s">
        <v>20</v>
      </c>
      <c r="E11" s="8" t="s">
        <v>10</v>
      </c>
      <c r="F11" s="2" t="s">
        <v>21</v>
      </c>
      <c r="G11" s="2">
        <v>6.2</v>
      </c>
      <c r="H11" s="2">
        <v>1550</v>
      </c>
    </row>
    <row r="12" spans="2:8" x14ac:dyDescent="0.25">
      <c r="B12" s="2">
        <v>9</v>
      </c>
      <c r="C12" s="39"/>
      <c r="D12" s="2" t="s">
        <v>22</v>
      </c>
      <c r="E12" s="8" t="s">
        <v>23</v>
      </c>
      <c r="F12" s="38" t="s">
        <v>24</v>
      </c>
      <c r="G12" s="2">
        <v>7.4</v>
      </c>
      <c r="H12" s="2">
        <v>1850</v>
      </c>
    </row>
    <row r="13" spans="2:8" x14ac:dyDescent="0.25">
      <c r="B13" s="2">
        <v>10</v>
      </c>
      <c r="C13" s="2">
        <v>2.5</v>
      </c>
      <c r="D13" s="2" t="s">
        <v>22</v>
      </c>
      <c r="E13" s="8" t="s">
        <v>25</v>
      </c>
      <c r="F13" s="39"/>
      <c r="G13" s="2">
        <v>7.1</v>
      </c>
      <c r="H13" s="2">
        <v>1775</v>
      </c>
    </row>
    <row r="14" spans="2:8" x14ac:dyDescent="0.25">
      <c r="B14" s="2">
        <v>11</v>
      </c>
      <c r="C14" s="2">
        <v>4</v>
      </c>
      <c r="D14" s="2" t="s">
        <v>26</v>
      </c>
      <c r="E14" s="8" t="s">
        <v>27</v>
      </c>
      <c r="F14" s="38" t="s">
        <v>28</v>
      </c>
      <c r="G14" s="2">
        <v>8.1999999999999993</v>
      </c>
      <c r="H14" s="2">
        <v>2050</v>
      </c>
    </row>
    <row r="15" spans="2:8" x14ac:dyDescent="0.25">
      <c r="B15" s="2">
        <v>12</v>
      </c>
      <c r="C15" s="2">
        <v>2.5</v>
      </c>
      <c r="D15" s="2" t="s">
        <v>26</v>
      </c>
      <c r="E15" s="8" t="s">
        <v>29</v>
      </c>
      <c r="F15" s="39"/>
      <c r="G15" s="2">
        <v>7.5</v>
      </c>
      <c r="H15" s="2">
        <v>1875</v>
      </c>
    </row>
    <row r="16" spans="2:8" x14ac:dyDescent="0.25">
      <c r="B16" s="2">
        <v>13</v>
      </c>
      <c r="C16" s="38">
        <v>4</v>
      </c>
      <c r="D16" s="2" t="s">
        <v>30</v>
      </c>
      <c r="E16" s="8" t="s">
        <v>31</v>
      </c>
      <c r="F16" s="2" t="s">
        <v>32</v>
      </c>
      <c r="G16" s="2">
        <v>7.4</v>
      </c>
      <c r="H16" s="2">
        <v>1850</v>
      </c>
    </row>
    <row r="17" spans="2:8" x14ac:dyDescent="0.25">
      <c r="B17" s="2">
        <v>14</v>
      </c>
      <c r="C17" s="40"/>
      <c r="D17" s="2" t="s">
        <v>33</v>
      </c>
      <c r="E17" s="8" t="s">
        <v>34</v>
      </c>
      <c r="F17" s="2" t="s">
        <v>35</v>
      </c>
      <c r="G17" s="2">
        <v>8.4</v>
      </c>
      <c r="H17" s="2">
        <v>2100</v>
      </c>
    </row>
    <row r="18" spans="2:8" x14ac:dyDescent="0.25">
      <c r="B18" s="2">
        <v>15</v>
      </c>
      <c r="C18" s="40"/>
      <c r="D18" s="2" t="s">
        <v>36</v>
      </c>
      <c r="E18" s="8" t="s">
        <v>37</v>
      </c>
      <c r="F18" s="2" t="s">
        <v>38</v>
      </c>
      <c r="G18" s="2">
        <v>9.9</v>
      </c>
      <c r="H18" s="2">
        <v>2475</v>
      </c>
    </row>
    <row r="19" spans="2:8" x14ac:dyDescent="0.25">
      <c r="B19" s="2">
        <v>16</v>
      </c>
      <c r="C19" s="40"/>
      <c r="D19" s="2" t="s">
        <v>39</v>
      </c>
      <c r="E19" s="8" t="s">
        <v>40</v>
      </c>
      <c r="F19" s="2" t="s">
        <v>41</v>
      </c>
      <c r="G19" s="2">
        <v>10.8</v>
      </c>
      <c r="H19" s="2">
        <v>2700</v>
      </c>
    </row>
    <row r="20" spans="2:8" x14ac:dyDescent="0.25">
      <c r="B20" s="2">
        <v>17</v>
      </c>
      <c r="C20" s="39"/>
      <c r="D20" s="2" t="s">
        <v>42</v>
      </c>
      <c r="E20" s="8" t="s">
        <v>40</v>
      </c>
      <c r="F20" s="2" t="s">
        <v>43</v>
      </c>
      <c r="G20" s="2">
        <v>12.4</v>
      </c>
      <c r="H20" s="2">
        <v>3100</v>
      </c>
    </row>
    <row r="21" spans="2:8" x14ac:dyDescent="0.25">
      <c r="B21" s="2">
        <v>18</v>
      </c>
      <c r="C21" s="2">
        <v>2.5</v>
      </c>
      <c r="D21" s="2" t="s">
        <v>42</v>
      </c>
      <c r="E21" s="8" t="s">
        <v>44</v>
      </c>
      <c r="F21" s="2" t="s">
        <v>45</v>
      </c>
      <c r="G21" s="2">
        <v>11.5</v>
      </c>
      <c r="H21" s="2">
        <v>2875</v>
      </c>
    </row>
    <row r="22" spans="2:8" x14ac:dyDescent="0.25">
      <c r="B22" s="2">
        <v>19</v>
      </c>
      <c r="C22" s="38">
        <v>4</v>
      </c>
      <c r="D22" s="2" t="s">
        <v>46</v>
      </c>
      <c r="E22" s="8" t="s">
        <v>47</v>
      </c>
      <c r="F22" s="2" t="s">
        <v>48</v>
      </c>
      <c r="G22" s="2">
        <v>14.3</v>
      </c>
      <c r="H22" s="2">
        <v>3575</v>
      </c>
    </row>
    <row r="23" spans="2:8" x14ac:dyDescent="0.25">
      <c r="B23" s="2">
        <v>20</v>
      </c>
      <c r="C23" s="40"/>
      <c r="D23" s="2" t="s">
        <v>49</v>
      </c>
      <c r="E23" s="8" t="s">
        <v>50</v>
      </c>
      <c r="F23" s="2" t="s">
        <v>51</v>
      </c>
      <c r="G23" s="2">
        <v>16.7</v>
      </c>
      <c r="H23" s="2">
        <v>3006</v>
      </c>
    </row>
    <row r="24" spans="2:8" x14ac:dyDescent="0.25">
      <c r="B24" s="2">
        <v>21</v>
      </c>
      <c r="C24" s="40"/>
      <c r="D24" s="2" t="s">
        <v>52</v>
      </c>
      <c r="E24" s="8" t="s">
        <v>53</v>
      </c>
      <c r="F24" s="2" t="s">
        <v>54</v>
      </c>
      <c r="G24" s="2">
        <v>17.3</v>
      </c>
      <c r="H24" s="2">
        <v>3114</v>
      </c>
    </row>
    <row r="25" spans="2:8" x14ac:dyDescent="0.25">
      <c r="B25" s="2">
        <v>22</v>
      </c>
      <c r="C25" s="40"/>
      <c r="D25" s="2" t="s">
        <v>55</v>
      </c>
      <c r="E25" s="8" t="s">
        <v>56</v>
      </c>
      <c r="F25" s="2" t="s">
        <v>57</v>
      </c>
      <c r="G25" s="2">
        <v>20.3</v>
      </c>
      <c r="H25" s="2">
        <v>3654</v>
      </c>
    </row>
    <row r="26" spans="2:8" x14ac:dyDescent="0.25">
      <c r="B26" s="2">
        <v>23</v>
      </c>
      <c r="C26" s="40"/>
      <c r="D26" s="2" t="s">
        <v>58</v>
      </c>
      <c r="E26" s="8" t="s">
        <v>59</v>
      </c>
      <c r="F26" s="2" t="s">
        <v>60</v>
      </c>
      <c r="G26" s="2">
        <v>21</v>
      </c>
      <c r="H26" s="2">
        <v>3780</v>
      </c>
    </row>
    <row r="27" spans="2:8" x14ac:dyDescent="0.25">
      <c r="B27" s="2">
        <v>24</v>
      </c>
      <c r="C27" s="40"/>
      <c r="D27" s="2" t="s">
        <v>61</v>
      </c>
      <c r="E27" s="8" t="s">
        <v>62</v>
      </c>
      <c r="F27" s="2" t="s">
        <v>63</v>
      </c>
      <c r="G27" s="2">
        <v>21.5</v>
      </c>
      <c r="H27" s="2">
        <v>3870</v>
      </c>
    </row>
    <row r="28" spans="2:8" x14ac:dyDescent="0.25">
      <c r="B28" s="2">
        <v>25</v>
      </c>
      <c r="C28" s="40"/>
      <c r="D28" s="2" t="s">
        <v>64</v>
      </c>
      <c r="E28" s="8" t="s">
        <v>65</v>
      </c>
      <c r="F28" s="2" t="s">
        <v>66</v>
      </c>
      <c r="G28" s="2">
        <v>25.1</v>
      </c>
      <c r="H28" s="2">
        <v>4518</v>
      </c>
    </row>
    <row r="29" spans="2:8" x14ac:dyDescent="0.25">
      <c r="B29" s="2">
        <v>26</v>
      </c>
      <c r="C29" s="40"/>
      <c r="D29" s="2" t="s">
        <v>67</v>
      </c>
      <c r="E29" s="8" t="s">
        <v>68</v>
      </c>
      <c r="F29" s="2" t="s">
        <v>69</v>
      </c>
      <c r="G29" s="2">
        <v>25.4</v>
      </c>
      <c r="H29" s="2">
        <v>4572</v>
      </c>
    </row>
    <row r="30" spans="2:8" x14ac:dyDescent="0.25">
      <c r="B30" s="2">
        <v>27</v>
      </c>
      <c r="C30" s="40"/>
      <c r="D30" s="2" t="s">
        <v>70</v>
      </c>
      <c r="E30" s="8" t="s">
        <v>71</v>
      </c>
      <c r="F30" s="2" t="s">
        <v>72</v>
      </c>
      <c r="G30" s="2">
        <v>29.7</v>
      </c>
      <c r="H30" s="2">
        <v>5346</v>
      </c>
    </row>
    <row r="31" spans="2:8" x14ac:dyDescent="0.25">
      <c r="B31" s="2">
        <v>28</v>
      </c>
      <c r="C31" s="40"/>
      <c r="D31" s="2" t="s">
        <v>73</v>
      </c>
      <c r="E31" s="8" t="s">
        <v>74</v>
      </c>
      <c r="F31" s="2" t="s">
        <v>75</v>
      </c>
      <c r="G31" s="2">
        <v>30.4</v>
      </c>
      <c r="H31" s="2">
        <v>5472</v>
      </c>
    </row>
    <row r="32" spans="2:8" x14ac:dyDescent="0.25">
      <c r="B32" s="2">
        <v>29</v>
      </c>
      <c r="C32" s="40"/>
      <c r="D32" s="2" t="s">
        <v>76</v>
      </c>
      <c r="E32" s="8" t="s">
        <v>77</v>
      </c>
      <c r="F32" s="2" t="s">
        <v>78</v>
      </c>
      <c r="G32" s="2">
        <v>34.200000000000003</v>
      </c>
      <c r="H32" s="2">
        <v>6156</v>
      </c>
    </row>
    <row r="33" spans="2:8" x14ac:dyDescent="0.25">
      <c r="B33" s="2">
        <v>30</v>
      </c>
      <c r="C33" s="40"/>
      <c r="D33" s="2" t="s">
        <v>79</v>
      </c>
      <c r="E33" s="8" t="s">
        <v>80</v>
      </c>
      <c r="F33" s="2" t="s">
        <v>81</v>
      </c>
      <c r="G33" s="2">
        <v>31.3</v>
      </c>
      <c r="H33" s="2">
        <v>5634</v>
      </c>
    </row>
    <row r="34" spans="2:8" x14ac:dyDescent="0.25">
      <c r="B34" s="2">
        <v>31</v>
      </c>
      <c r="C34" s="40"/>
      <c r="D34" s="2" t="s">
        <v>82</v>
      </c>
      <c r="E34" s="8" t="s">
        <v>83</v>
      </c>
      <c r="F34" s="2" t="s">
        <v>84</v>
      </c>
      <c r="G34" s="2">
        <v>40.6</v>
      </c>
      <c r="H34" s="2">
        <v>7308</v>
      </c>
    </row>
    <row r="35" spans="2:8" x14ac:dyDescent="0.25">
      <c r="B35" s="2">
        <v>32</v>
      </c>
      <c r="C35" s="40"/>
      <c r="D35" s="2" t="s">
        <v>85</v>
      </c>
      <c r="E35" s="8" t="s">
        <v>86</v>
      </c>
      <c r="F35" s="2" t="s">
        <v>87</v>
      </c>
      <c r="G35" s="2">
        <v>40.200000000000003</v>
      </c>
      <c r="H35" s="2">
        <v>7236</v>
      </c>
    </row>
    <row r="36" spans="2:8" x14ac:dyDescent="0.25">
      <c r="B36" s="2">
        <v>33</v>
      </c>
      <c r="C36" s="40"/>
      <c r="D36" s="2" t="s">
        <v>88</v>
      </c>
      <c r="E36" s="8" t="s">
        <v>89</v>
      </c>
      <c r="F36" s="2" t="s">
        <v>90</v>
      </c>
      <c r="G36" s="2">
        <v>40.4</v>
      </c>
      <c r="H36" s="2">
        <v>7272</v>
      </c>
    </row>
    <row r="37" spans="2:8" x14ac:dyDescent="0.25">
      <c r="B37" s="2">
        <v>34</v>
      </c>
      <c r="C37" s="40"/>
      <c r="D37" s="2" t="s">
        <v>91</v>
      </c>
      <c r="E37" s="8" t="s">
        <v>92</v>
      </c>
      <c r="F37" s="2" t="s">
        <v>93</v>
      </c>
      <c r="G37" s="2">
        <v>41</v>
      </c>
      <c r="H37" s="2">
        <v>7380</v>
      </c>
    </row>
    <row r="38" spans="2:8" x14ac:dyDescent="0.25">
      <c r="B38" s="2">
        <v>35</v>
      </c>
      <c r="C38" s="40"/>
      <c r="D38" s="2" t="s">
        <v>94</v>
      </c>
      <c r="E38" s="8" t="s">
        <v>95</v>
      </c>
      <c r="F38" s="2" t="s">
        <v>96</v>
      </c>
      <c r="G38" s="2">
        <v>41.4</v>
      </c>
      <c r="H38" s="2">
        <v>7452</v>
      </c>
    </row>
    <row r="39" spans="2:8" x14ac:dyDescent="0.25">
      <c r="B39" s="2">
        <v>36</v>
      </c>
      <c r="C39" s="39"/>
      <c r="D39" s="2" t="s">
        <v>97</v>
      </c>
      <c r="E39" s="8" t="s">
        <v>98</v>
      </c>
      <c r="F39" s="38" t="s">
        <v>99</v>
      </c>
      <c r="G39" s="2">
        <v>55.3</v>
      </c>
      <c r="H39" s="2">
        <v>7852.6</v>
      </c>
    </row>
    <row r="40" spans="2:8" x14ac:dyDescent="0.25">
      <c r="B40" s="2">
        <v>37</v>
      </c>
      <c r="C40" s="38">
        <v>2.5</v>
      </c>
      <c r="D40" s="2" t="s">
        <v>97</v>
      </c>
      <c r="E40" s="8" t="s">
        <v>100</v>
      </c>
      <c r="F40" s="39"/>
      <c r="G40" s="2">
        <v>41.8</v>
      </c>
      <c r="H40" s="2">
        <v>7524</v>
      </c>
    </row>
    <row r="41" spans="2:8" x14ac:dyDescent="0.25">
      <c r="B41" s="2">
        <v>38</v>
      </c>
      <c r="C41" s="39"/>
      <c r="D41" s="2" t="s">
        <v>101</v>
      </c>
      <c r="E41" s="8" t="s">
        <v>102</v>
      </c>
      <c r="F41" s="38" t="s">
        <v>103</v>
      </c>
      <c r="G41" s="2">
        <v>43.4</v>
      </c>
      <c r="H41" s="2">
        <v>7812</v>
      </c>
    </row>
    <row r="42" spans="2:8" x14ac:dyDescent="0.25">
      <c r="B42" s="2">
        <v>39</v>
      </c>
      <c r="C42" s="38">
        <v>4</v>
      </c>
      <c r="D42" s="2" t="s">
        <v>101</v>
      </c>
      <c r="E42" s="8" t="s">
        <v>104</v>
      </c>
      <c r="F42" s="39"/>
      <c r="G42" s="2">
        <v>66.2</v>
      </c>
      <c r="H42" s="2">
        <v>9400.4</v>
      </c>
    </row>
    <row r="43" spans="2:8" x14ac:dyDescent="0.25">
      <c r="B43" s="2">
        <v>40</v>
      </c>
      <c r="C43" s="40"/>
      <c r="D43" s="2" t="s">
        <v>105</v>
      </c>
      <c r="E43" s="8" t="s">
        <v>62</v>
      </c>
      <c r="F43" s="2" t="s">
        <v>106</v>
      </c>
      <c r="G43" s="2">
        <v>39.799999999999997</v>
      </c>
      <c r="H43" s="2">
        <v>7164</v>
      </c>
    </row>
    <row r="44" spans="2:8" x14ac:dyDescent="0.25">
      <c r="B44" s="2">
        <v>41</v>
      </c>
      <c r="C44" s="40"/>
      <c r="D44" s="2" t="s">
        <v>107</v>
      </c>
      <c r="E44" s="8" t="s">
        <v>108</v>
      </c>
      <c r="F44" s="2" t="s">
        <v>109</v>
      </c>
      <c r="G44" s="2">
        <v>53.9</v>
      </c>
      <c r="H44" s="2">
        <v>7653.8</v>
      </c>
    </row>
    <row r="45" spans="2:8" x14ac:dyDescent="0.25">
      <c r="B45" s="2">
        <v>42</v>
      </c>
      <c r="C45" s="40"/>
      <c r="D45" s="2" t="s">
        <v>110</v>
      </c>
      <c r="E45" s="8" t="s">
        <v>111</v>
      </c>
      <c r="F45" s="2" t="s">
        <v>112</v>
      </c>
      <c r="G45" s="2">
        <v>54</v>
      </c>
      <c r="H45" s="2">
        <v>7668</v>
      </c>
    </row>
    <row r="46" spans="2:8" x14ac:dyDescent="0.25">
      <c r="B46" s="2">
        <v>43</v>
      </c>
      <c r="C46" s="40"/>
      <c r="D46" s="2" t="s">
        <v>113</v>
      </c>
      <c r="E46" s="8" t="s">
        <v>114</v>
      </c>
      <c r="F46" s="2" t="s">
        <v>115</v>
      </c>
      <c r="G46" s="2">
        <v>54.1</v>
      </c>
      <c r="H46" s="2">
        <v>7682.2</v>
      </c>
    </row>
    <row r="47" spans="2:8" x14ac:dyDescent="0.25">
      <c r="B47" s="2">
        <v>44</v>
      </c>
      <c r="C47" s="40"/>
      <c r="D47" s="2" t="s">
        <v>116</v>
      </c>
      <c r="E47" s="8" t="s">
        <v>114</v>
      </c>
      <c r="F47" s="2" t="s">
        <v>117</v>
      </c>
      <c r="G47" s="2">
        <v>54</v>
      </c>
      <c r="H47" s="2">
        <v>7668</v>
      </c>
    </row>
    <row r="48" spans="2:8" x14ac:dyDescent="0.25">
      <c r="B48" s="2">
        <v>45</v>
      </c>
      <c r="C48" s="40"/>
      <c r="D48" s="2" t="s">
        <v>118</v>
      </c>
      <c r="E48" s="8" t="s">
        <v>119</v>
      </c>
      <c r="F48" s="2" t="s">
        <v>120</v>
      </c>
      <c r="G48" s="2">
        <v>55</v>
      </c>
      <c r="H48" s="2">
        <v>7810</v>
      </c>
    </row>
    <row r="49" spans="2:8" x14ac:dyDescent="0.25">
      <c r="B49" s="2">
        <v>46</v>
      </c>
      <c r="C49" s="40"/>
      <c r="D49" s="2" t="s">
        <v>121</v>
      </c>
      <c r="E49" s="8" t="s">
        <v>122</v>
      </c>
      <c r="F49" s="2" t="s">
        <v>123</v>
      </c>
      <c r="G49" s="2">
        <v>82.7</v>
      </c>
      <c r="H49" s="2">
        <v>11743.4</v>
      </c>
    </row>
    <row r="50" spans="2:8" x14ac:dyDescent="0.25">
      <c r="B50" s="2">
        <v>47</v>
      </c>
      <c r="C50" s="39"/>
      <c r="D50" s="2" t="s">
        <v>124</v>
      </c>
      <c r="E50" s="8" t="s">
        <v>125</v>
      </c>
      <c r="F50" s="38" t="s">
        <v>126</v>
      </c>
      <c r="G50" s="2">
        <v>140.6</v>
      </c>
      <c r="H50" s="2">
        <v>19965.2</v>
      </c>
    </row>
    <row r="51" spans="2:8" x14ac:dyDescent="0.25">
      <c r="B51" s="2">
        <v>48</v>
      </c>
      <c r="C51" s="2">
        <v>2.5</v>
      </c>
      <c r="D51" s="2" t="s">
        <v>124</v>
      </c>
      <c r="E51" s="8" t="s">
        <v>127</v>
      </c>
      <c r="F51" s="39"/>
      <c r="G51" s="2">
        <v>63</v>
      </c>
      <c r="H51" s="2">
        <v>8946</v>
      </c>
    </row>
    <row r="52" spans="2:8" x14ac:dyDescent="0.25">
      <c r="B52" s="2">
        <v>49</v>
      </c>
      <c r="C52" s="2">
        <v>4</v>
      </c>
      <c r="D52" s="2" t="s">
        <v>128</v>
      </c>
      <c r="E52" s="8" t="s">
        <v>129</v>
      </c>
      <c r="F52" s="38" t="s">
        <v>130</v>
      </c>
      <c r="G52" s="2">
        <v>169.8</v>
      </c>
      <c r="H52" s="2">
        <v>24111.599999999999</v>
      </c>
    </row>
    <row r="53" spans="2:8" x14ac:dyDescent="0.25">
      <c r="B53" s="2">
        <v>50</v>
      </c>
      <c r="C53" s="2">
        <v>2.5</v>
      </c>
      <c r="D53" s="2" t="s">
        <v>128</v>
      </c>
      <c r="E53" s="8" t="s">
        <v>131</v>
      </c>
      <c r="F53" s="39"/>
      <c r="G53" s="2">
        <v>66.7</v>
      </c>
      <c r="H53" s="2">
        <v>9471.4</v>
      </c>
    </row>
    <row r="54" spans="2:8" x14ac:dyDescent="0.25">
      <c r="B54" s="2">
        <v>51</v>
      </c>
      <c r="C54" s="38">
        <v>4</v>
      </c>
      <c r="D54" s="2" t="s">
        <v>132</v>
      </c>
      <c r="E54" s="8" t="s">
        <v>133</v>
      </c>
      <c r="F54" s="2" t="s">
        <v>134</v>
      </c>
      <c r="G54" s="2">
        <v>48.9</v>
      </c>
      <c r="H54" s="2">
        <v>8802</v>
      </c>
    </row>
    <row r="55" spans="2:8" x14ac:dyDescent="0.25">
      <c r="B55" s="2">
        <v>52</v>
      </c>
      <c r="C55" s="40"/>
      <c r="D55" s="2" t="s">
        <v>135</v>
      </c>
      <c r="E55" s="8" t="s">
        <v>136</v>
      </c>
      <c r="F55" s="2" t="s">
        <v>137</v>
      </c>
      <c r="G55" s="2">
        <v>48.9</v>
      </c>
      <c r="H55" s="2">
        <v>8802</v>
      </c>
    </row>
    <row r="56" spans="2:8" x14ac:dyDescent="0.25">
      <c r="B56" s="2">
        <v>53</v>
      </c>
      <c r="C56" s="40"/>
      <c r="D56" s="2" t="s">
        <v>138</v>
      </c>
      <c r="E56" s="8" t="s">
        <v>139</v>
      </c>
      <c r="F56" s="2" t="s">
        <v>140</v>
      </c>
      <c r="G56" s="2">
        <v>49</v>
      </c>
      <c r="H56" s="2">
        <v>8820</v>
      </c>
    </row>
    <row r="57" spans="2:8" x14ac:dyDescent="0.25">
      <c r="B57" s="2">
        <v>54</v>
      </c>
      <c r="C57" s="40"/>
      <c r="D57" s="2" t="s">
        <v>141</v>
      </c>
      <c r="E57" s="8" t="s">
        <v>142</v>
      </c>
      <c r="F57" s="2" t="s">
        <v>143</v>
      </c>
      <c r="G57" s="2">
        <v>65.099999999999994</v>
      </c>
      <c r="H57" s="2">
        <v>9244.2000000000007</v>
      </c>
    </row>
    <row r="58" spans="2:8" x14ac:dyDescent="0.25">
      <c r="B58" s="2">
        <v>55</v>
      </c>
      <c r="C58" s="40"/>
      <c r="D58" s="2" t="s">
        <v>144</v>
      </c>
      <c r="E58" s="8" t="s">
        <v>145</v>
      </c>
      <c r="F58" s="2" t="s">
        <v>146</v>
      </c>
      <c r="G58" s="2">
        <v>64</v>
      </c>
      <c r="H58" s="2">
        <v>9088</v>
      </c>
    </row>
    <row r="59" spans="2:8" x14ac:dyDescent="0.25">
      <c r="B59" s="2">
        <v>56</v>
      </c>
      <c r="C59" s="40"/>
      <c r="D59" s="2" t="s">
        <v>147</v>
      </c>
      <c r="E59" s="8" t="s">
        <v>148</v>
      </c>
      <c r="F59" s="2" t="s">
        <v>149</v>
      </c>
      <c r="G59" s="2">
        <v>65.2</v>
      </c>
      <c r="H59" s="2">
        <v>9258.4</v>
      </c>
    </row>
    <row r="60" spans="2:8" x14ac:dyDescent="0.25">
      <c r="B60" s="2">
        <v>57</v>
      </c>
      <c r="C60" s="40"/>
      <c r="D60" s="2" t="s">
        <v>150</v>
      </c>
      <c r="E60" s="8" t="s">
        <v>148</v>
      </c>
      <c r="F60" s="2" t="s">
        <v>151</v>
      </c>
      <c r="G60" s="2">
        <v>81.2</v>
      </c>
      <c r="H60" s="2">
        <v>11530.4</v>
      </c>
    </row>
    <row r="61" spans="2:8" x14ac:dyDescent="0.25">
      <c r="B61" s="2">
        <v>58</v>
      </c>
      <c r="C61" s="40"/>
      <c r="D61" s="2" t="s">
        <v>152</v>
      </c>
      <c r="E61" s="8" t="s">
        <v>153</v>
      </c>
      <c r="F61" s="2" t="s">
        <v>154</v>
      </c>
      <c r="G61" s="2">
        <v>82.4</v>
      </c>
      <c r="H61" s="2">
        <v>11700.8</v>
      </c>
    </row>
    <row r="62" spans="2:8" x14ac:dyDescent="0.25">
      <c r="B62" s="2">
        <v>59</v>
      </c>
      <c r="C62" s="40"/>
      <c r="D62" s="2" t="s">
        <v>155</v>
      </c>
      <c r="E62" s="8" t="s">
        <v>104</v>
      </c>
      <c r="F62" s="2" t="s">
        <v>156</v>
      </c>
      <c r="G62" s="2">
        <v>101.4</v>
      </c>
      <c r="H62" s="2">
        <v>14398.8</v>
      </c>
    </row>
    <row r="63" spans="2:8" x14ac:dyDescent="0.25">
      <c r="B63" s="2">
        <v>60</v>
      </c>
      <c r="C63" s="39"/>
      <c r="D63" s="2" t="s">
        <v>157</v>
      </c>
      <c r="E63" s="8" t="s">
        <v>158</v>
      </c>
      <c r="F63" s="38" t="s">
        <v>159</v>
      </c>
      <c r="G63" s="2">
        <v>102.9</v>
      </c>
      <c r="H63" s="2">
        <v>14611.8</v>
      </c>
    </row>
    <row r="64" spans="2:8" x14ac:dyDescent="0.25">
      <c r="B64" s="2">
        <v>61</v>
      </c>
      <c r="C64" s="2">
        <v>2.5</v>
      </c>
      <c r="D64" s="2" t="s">
        <v>157</v>
      </c>
      <c r="E64" s="8" t="s">
        <v>160</v>
      </c>
      <c r="F64" s="39"/>
      <c r="G64" s="2">
        <v>76.2</v>
      </c>
      <c r="H64" s="2">
        <v>10820.4</v>
      </c>
    </row>
    <row r="65" spans="2:8" x14ac:dyDescent="0.25">
      <c r="B65" s="2">
        <v>62</v>
      </c>
      <c r="C65" s="2">
        <v>1.6</v>
      </c>
      <c r="D65" s="2" t="s">
        <v>157</v>
      </c>
      <c r="E65" s="8" t="s">
        <v>102</v>
      </c>
      <c r="F65" s="2" t="s">
        <v>161</v>
      </c>
      <c r="G65" s="2">
        <v>60.2</v>
      </c>
      <c r="H65" s="2">
        <v>8548.4</v>
      </c>
    </row>
    <row r="66" spans="2:8" x14ac:dyDescent="0.25">
      <c r="B66" s="2">
        <v>63</v>
      </c>
      <c r="C66" s="2">
        <v>4</v>
      </c>
      <c r="D66" s="2" t="s">
        <v>162</v>
      </c>
      <c r="E66" s="8" t="s">
        <v>163</v>
      </c>
      <c r="F66" s="38" t="s">
        <v>164</v>
      </c>
      <c r="G66" s="2">
        <v>129.69999999999999</v>
      </c>
      <c r="H66" s="2">
        <v>18417.400000000001</v>
      </c>
    </row>
    <row r="67" spans="2:8" x14ac:dyDescent="0.25">
      <c r="B67" s="2">
        <v>64</v>
      </c>
      <c r="C67" s="2">
        <v>2.5</v>
      </c>
      <c r="D67" s="2" t="s">
        <v>162</v>
      </c>
      <c r="E67" s="8" t="s">
        <v>165</v>
      </c>
      <c r="F67" s="39"/>
      <c r="G67" s="2">
        <v>103.3</v>
      </c>
      <c r="H67" s="2">
        <v>14668.6</v>
      </c>
    </row>
    <row r="68" spans="2:8" x14ac:dyDescent="0.25">
      <c r="B68" s="2">
        <v>65</v>
      </c>
      <c r="C68" s="2">
        <v>1.6</v>
      </c>
      <c r="D68" s="2" t="s">
        <v>162</v>
      </c>
      <c r="E68" s="8" t="s">
        <v>102</v>
      </c>
      <c r="F68" s="2" t="s">
        <v>166</v>
      </c>
      <c r="G68" s="2">
        <v>71.3</v>
      </c>
      <c r="H68" s="2">
        <v>10124.6</v>
      </c>
    </row>
    <row r="69" spans="2:8" x14ac:dyDescent="0.25">
      <c r="B69" s="2">
        <v>66</v>
      </c>
      <c r="C69" s="2">
        <v>4</v>
      </c>
      <c r="D69" s="2" t="s">
        <v>167</v>
      </c>
      <c r="E69" s="8" t="s">
        <v>168</v>
      </c>
      <c r="F69" s="38" t="s">
        <v>169</v>
      </c>
      <c r="G69" s="2">
        <v>134.6</v>
      </c>
      <c r="H69" s="2">
        <v>19113.2</v>
      </c>
    </row>
    <row r="70" spans="2:8" x14ac:dyDescent="0.25">
      <c r="B70" s="2">
        <v>67</v>
      </c>
      <c r="C70" s="2">
        <v>2.5</v>
      </c>
      <c r="D70" s="2" t="s">
        <v>167</v>
      </c>
      <c r="E70" s="8" t="s">
        <v>170</v>
      </c>
      <c r="F70" s="40"/>
      <c r="G70" s="2">
        <v>103.4</v>
      </c>
      <c r="H70" s="2">
        <v>14682.8</v>
      </c>
    </row>
    <row r="71" spans="2:8" x14ac:dyDescent="0.25">
      <c r="B71" s="2">
        <v>68</v>
      </c>
      <c r="C71" s="2">
        <v>1.6</v>
      </c>
      <c r="D71" s="2" t="s">
        <v>167</v>
      </c>
      <c r="E71" s="8" t="s">
        <v>102</v>
      </c>
      <c r="F71" s="39"/>
      <c r="G71" s="2">
        <v>73.5</v>
      </c>
      <c r="H71" s="2">
        <v>10437</v>
      </c>
    </row>
    <row r="72" spans="2:8" x14ac:dyDescent="0.25">
      <c r="B72" s="2">
        <v>69</v>
      </c>
      <c r="C72" s="2">
        <v>4</v>
      </c>
      <c r="D72" s="2" t="s">
        <v>171</v>
      </c>
      <c r="E72" s="8" t="s">
        <v>68</v>
      </c>
      <c r="F72" s="2" t="s">
        <v>172</v>
      </c>
      <c r="G72" s="2">
        <v>70.8</v>
      </c>
      <c r="H72" s="2">
        <v>10053.6</v>
      </c>
    </row>
    <row r="73" spans="2:8" x14ac:dyDescent="0.25">
      <c r="B73" s="2">
        <v>70</v>
      </c>
      <c r="C73" s="38">
        <v>2.5</v>
      </c>
      <c r="D73" s="2" t="s">
        <v>173</v>
      </c>
      <c r="E73" s="8" t="s">
        <v>174</v>
      </c>
      <c r="F73" s="2" t="s">
        <v>175</v>
      </c>
      <c r="G73" s="2">
        <v>71.8</v>
      </c>
      <c r="H73" s="2">
        <v>10195.6</v>
      </c>
    </row>
    <row r="74" spans="2:8" x14ac:dyDescent="0.25">
      <c r="B74" s="2">
        <v>71</v>
      </c>
      <c r="C74" s="40"/>
      <c r="D74" s="2" t="s">
        <v>176</v>
      </c>
      <c r="E74" s="8" t="s">
        <v>74</v>
      </c>
      <c r="F74" s="2" t="s">
        <v>177</v>
      </c>
      <c r="G74" s="2">
        <v>86.9</v>
      </c>
      <c r="H74" s="2">
        <v>12339.8</v>
      </c>
    </row>
    <row r="75" spans="2:8" x14ac:dyDescent="0.25">
      <c r="B75" s="2">
        <v>72</v>
      </c>
      <c r="C75" s="40"/>
      <c r="D75" s="2" t="s">
        <v>178</v>
      </c>
      <c r="E75" s="8" t="s">
        <v>127</v>
      </c>
      <c r="F75" s="2" t="s">
        <v>179</v>
      </c>
      <c r="G75" s="2">
        <v>91.8</v>
      </c>
      <c r="H75" s="2">
        <v>13035.6</v>
      </c>
    </row>
    <row r="76" spans="2:8" x14ac:dyDescent="0.25">
      <c r="B76" s="2">
        <v>73</v>
      </c>
      <c r="C76" s="39"/>
      <c r="D76" s="2" t="s">
        <v>180</v>
      </c>
      <c r="E76" s="8" t="s">
        <v>131</v>
      </c>
      <c r="F76" s="2" t="s">
        <v>181</v>
      </c>
      <c r="G76" s="2">
        <v>107.2</v>
      </c>
      <c r="H76" s="2">
        <v>15222.4</v>
      </c>
    </row>
    <row r="77" spans="2:8" x14ac:dyDescent="0.25">
      <c r="B77" s="2">
        <v>74</v>
      </c>
      <c r="C77" s="2">
        <v>1.6</v>
      </c>
      <c r="D77" s="2" t="s">
        <v>180</v>
      </c>
      <c r="E77" s="8" t="s">
        <v>127</v>
      </c>
      <c r="F77" s="2" t="s">
        <v>182</v>
      </c>
      <c r="G77" s="2">
        <v>103.1</v>
      </c>
      <c r="H77" s="2">
        <v>14640.2</v>
      </c>
    </row>
    <row r="78" spans="2:8" x14ac:dyDescent="0.25">
      <c r="B78" s="2">
        <v>75</v>
      </c>
      <c r="C78" s="2">
        <v>2.5</v>
      </c>
      <c r="D78" s="2" t="s">
        <v>183</v>
      </c>
      <c r="E78" s="8" t="s">
        <v>184</v>
      </c>
      <c r="F78" s="38" t="s">
        <v>185</v>
      </c>
      <c r="G78" s="2">
        <v>129.30000000000001</v>
      </c>
      <c r="H78" s="2">
        <v>18360.599999999999</v>
      </c>
    </row>
    <row r="79" spans="2:8" x14ac:dyDescent="0.25">
      <c r="B79" s="2">
        <v>76</v>
      </c>
      <c r="C79" s="2">
        <v>1.6</v>
      </c>
      <c r="D79" s="2" t="s">
        <v>183</v>
      </c>
      <c r="E79" s="8" t="s">
        <v>186</v>
      </c>
      <c r="F79" s="39"/>
      <c r="G79" s="2">
        <v>104.9</v>
      </c>
      <c r="H79" s="2">
        <v>14895.8</v>
      </c>
    </row>
    <row r="80" spans="2:8" x14ac:dyDescent="0.25">
      <c r="B80" s="2">
        <v>77</v>
      </c>
      <c r="C80" s="2">
        <v>2.5</v>
      </c>
      <c r="D80" s="2" t="s">
        <v>187</v>
      </c>
      <c r="E80" s="8" t="s">
        <v>188</v>
      </c>
      <c r="F80" s="2" t="s">
        <v>189</v>
      </c>
      <c r="G80" s="2">
        <v>132.30000000000001</v>
      </c>
      <c r="H80" s="2">
        <v>18786.599999999999</v>
      </c>
    </row>
    <row r="81" spans="2:8" x14ac:dyDescent="0.25">
      <c r="B81" s="2">
        <v>78</v>
      </c>
      <c r="C81" s="38">
        <v>1.6</v>
      </c>
      <c r="D81" s="2" t="s">
        <v>187</v>
      </c>
      <c r="E81" s="8" t="s">
        <v>186</v>
      </c>
      <c r="F81" s="2" t="s">
        <v>190</v>
      </c>
      <c r="G81" s="2">
        <v>106.6</v>
      </c>
      <c r="H81" s="2">
        <v>15137.2</v>
      </c>
    </row>
    <row r="82" spans="2:8" x14ac:dyDescent="0.25">
      <c r="B82" s="2">
        <v>79</v>
      </c>
      <c r="C82" s="40"/>
      <c r="D82" s="2" t="s">
        <v>191</v>
      </c>
      <c r="E82" s="8" t="s">
        <v>100</v>
      </c>
      <c r="F82" s="2" t="s">
        <v>192</v>
      </c>
      <c r="G82" s="2">
        <v>94.5</v>
      </c>
      <c r="H82" s="2">
        <v>13419</v>
      </c>
    </row>
    <row r="83" spans="2:8" x14ac:dyDescent="0.25">
      <c r="B83" s="2">
        <v>80</v>
      </c>
      <c r="C83" s="39"/>
      <c r="D83" s="2" t="s">
        <v>193</v>
      </c>
      <c r="E83" s="8" t="s">
        <v>102</v>
      </c>
      <c r="F83" s="2" t="s">
        <v>194</v>
      </c>
      <c r="G83" s="2">
        <v>95.3</v>
      </c>
      <c r="H83" s="2">
        <v>13532.6</v>
      </c>
    </row>
    <row r="84" spans="2:8" x14ac:dyDescent="0.25">
      <c r="B84" s="2">
        <v>81</v>
      </c>
      <c r="C84" s="2">
        <v>2.5</v>
      </c>
      <c r="D84" s="2" t="s">
        <v>195</v>
      </c>
      <c r="E84" s="8" t="s">
        <v>196</v>
      </c>
      <c r="F84" s="2" t="s">
        <v>197</v>
      </c>
      <c r="G84" s="2">
        <v>150.5</v>
      </c>
      <c r="H84" s="2">
        <v>21371</v>
      </c>
    </row>
    <row r="85" spans="2:8" x14ac:dyDescent="0.25">
      <c r="B85" s="2">
        <v>82</v>
      </c>
      <c r="C85" s="2">
        <v>1.6</v>
      </c>
      <c r="D85" s="2" t="s">
        <v>195</v>
      </c>
      <c r="E85" s="8" t="s">
        <v>102</v>
      </c>
      <c r="F85" s="2" t="s">
        <v>198</v>
      </c>
      <c r="G85" s="2">
        <v>113</v>
      </c>
      <c r="H85" s="2">
        <v>16046</v>
      </c>
    </row>
    <row r="86" spans="2:8" x14ac:dyDescent="0.25">
      <c r="B86" s="2">
        <v>83</v>
      </c>
      <c r="C86" s="2">
        <v>2.5</v>
      </c>
      <c r="D86" s="2" t="s">
        <v>199</v>
      </c>
      <c r="E86" s="8" t="s">
        <v>200</v>
      </c>
      <c r="F86" s="2" t="s">
        <v>201</v>
      </c>
      <c r="G86" s="2">
        <v>156.5</v>
      </c>
      <c r="H86" s="2">
        <v>22223</v>
      </c>
    </row>
    <row r="87" spans="2:8" x14ac:dyDescent="0.25">
      <c r="B87" s="2">
        <v>84</v>
      </c>
      <c r="C87" s="2">
        <v>1.6</v>
      </c>
      <c r="D87" s="2" t="s">
        <v>199</v>
      </c>
      <c r="E87" s="8" t="s">
        <v>202</v>
      </c>
      <c r="F87" s="2" t="s">
        <v>203</v>
      </c>
      <c r="G87" s="2">
        <v>132.80000000000001</v>
      </c>
      <c r="H87" s="2">
        <v>18857.599999999999</v>
      </c>
    </row>
    <row r="88" spans="2:8" x14ac:dyDescent="0.25">
      <c r="B88" s="2">
        <v>85</v>
      </c>
      <c r="C88" s="2">
        <v>2.5</v>
      </c>
      <c r="D88" s="2" t="s">
        <v>204</v>
      </c>
      <c r="E88" s="8" t="s">
        <v>205</v>
      </c>
      <c r="F88" s="2" t="s">
        <v>206</v>
      </c>
      <c r="G88" s="2">
        <v>180.8</v>
      </c>
      <c r="H88" s="3">
        <v>23504</v>
      </c>
    </row>
    <row r="89" spans="2:8" x14ac:dyDescent="0.25">
      <c r="B89" s="2">
        <v>86</v>
      </c>
      <c r="C89" s="2">
        <v>1.6</v>
      </c>
      <c r="D89" s="2" t="s">
        <v>204</v>
      </c>
      <c r="E89" s="8" t="s">
        <v>202</v>
      </c>
      <c r="F89" s="2" t="s">
        <v>207</v>
      </c>
      <c r="G89" s="2">
        <v>153.30000000000001</v>
      </c>
      <c r="H89" s="3">
        <v>19929</v>
      </c>
    </row>
    <row r="90" spans="2:8" x14ac:dyDescent="0.25">
      <c r="B90" s="2">
        <v>87</v>
      </c>
      <c r="C90" s="2">
        <v>2.5</v>
      </c>
      <c r="D90" s="2" t="s">
        <v>208</v>
      </c>
      <c r="E90" s="8" t="s">
        <v>209</v>
      </c>
      <c r="F90" s="2" t="s">
        <v>210</v>
      </c>
      <c r="G90" s="2">
        <v>208.4</v>
      </c>
      <c r="H90" s="3">
        <v>27092</v>
      </c>
    </row>
    <row r="91" spans="2:8" x14ac:dyDescent="0.25">
      <c r="B91" s="2">
        <v>88</v>
      </c>
      <c r="C91" s="2">
        <v>1.6</v>
      </c>
      <c r="D91" s="2" t="s">
        <v>208</v>
      </c>
      <c r="E91" s="8" t="s">
        <v>170</v>
      </c>
      <c r="F91" s="2" t="s">
        <v>211</v>
      </c>
      <c r="G91" s="2">
        <v>157.9</v>
      </c>
      <c r="H91" s="3">
        <v>20527</v>
      </c>
    </row>
    <row r="92" spans="2:8" x14ac:dyDescent="0.25">
      <c r="B92" s="2">
        <v>89</v>
      </c>
      <c r="C92" s="2">
        <v>1</v>
      </c>
      <c r="D92" s="2" t="s">
        <v>208</v>
      </c>
      <c r="E92" s="8" t="s">
        <v>102</v>
      </c>
      <c r="F92" s="2" t="s">
        <v>212</v>
      </c>
      <c r="G92" s="2">
        <v>128.80000000000001</v>
      </c>
      <c r="H92" s="3">
        <v>18289.599999999999</v>
      </c>
    </row>
    <row r="93" spans="2:8" x14ac:dyDescent="0.25">
      <c r="B93" s="2">
        <v>90</v>
      </c>
      <c r="C93" s="38">
        <v>2.5</v>
      </c>
      <c r="D93" s="2" t="s">
        <v>213</v>
      </c>
      <c r="E93" s="8" t="s">
        <v>68</v>
      </c>
      <c r="F93" s="2" t="s">
        <v>214</v>
      </c>
      <c r="G93" s="2">
        <v>115.9</v>
      </c>
      <c r="H93" s="3">
        <v>16457.8</v>
      </c>
    </row>
    <row r="94" spans="2:8" x14ac:dyDescent="0.25">
      <c r="B94" s="2">
        <v>91</v>
      </c>
      <c r="C94" s="40"/>
      <c r="D94" s="2" t="s">
        <v>215</v>
      </c>
      <c r="E94" s="8" t="s">
        <v>68</v>
      </c>
      <c r="F94" s="2" t="s">
        <v>216</v>
      </c>
      <c r="G94" s="2">
        <v>116.9</v>
      </c>
      <c r="H94" s="3">
        <v>16599.8</v>
      </c>
    </row>
    <row r="95" spans="2:8" x14ac:dyDescent="0.25">
      <c r="B95" s="2">
        <v>92</v>
      </c>
      <c r="C95" s="40"/>
      <c r="D95" s="2" t="s">
        <v>217</v>
      </c>
      <c r="E95" s="8" t="s">
        <v>174</v>
      </c>
      <c r="F95" s="2" t="s">
        <v>218</v>
      </c>
      <c r="G95" s="2">
        <v>116</v>
      </c>
      <c r="H95" s="3">
        <v>16472</v>
      </c>
    </row>
    <row r="96" spans="2:8" x14ac:dyDescent="0.25">
      <c r="B96" s="2">
        <v>93</v>
      </c>
      <c r="C96" s="40"/>
      <c r="D96" s="2" t="s">
        <v>219</v>
      </c>
      <c r="E96" s="8" t="s">
        <v>186</v>
      </c>
      <c r="F96" s="2" t="s">
        <v>220</v>
      </c>
      <c r="G96" s="2">
        <v>119.6</v>
      </c>
      <c r="H96" s="3">
        <v>16983.2</v>
      </c>
    </row>
    <row r="97" spans="2:8" x14ac:dyDescent="0.25">
      <c r="B97" s="2">
        <v>94</v>
      </c>
      <c r="C97" s="39"/>
      <c r="D97" s="2" t="s">
        <v>221</v>
      </c>
      <c r="E97" s="8" t="s">
        <v>196</v>
      </c>
      <c r="F97" s="2" t="s">
        <v>222</v>
      </c>
      <c r="G97" s="2">
        <v>185.2</v>
      </c>
      <c r="H97" s="3">
        <v>24076</v>
      </c>
    </row>
    <row r="98" spans="2:8" x14ac:dyDescent="0.25">
      <c r="B98" s="2">
        <v>95</v>
      </c>
      <c r="C98" s="38">
        <v>1.6</v>
      </c>
      <c r="D98" s="2" t="s">
        <v>221</v>
      </c>
      <c r="E98" s="8" t="s">
        <v>127</v>
      </c>
      <c r="F98" s="2" t="s">
        <v>223</v>
      </c>
      <c r="G98" s="2">
        <v>148.4</v>
      </c>
      <c r="H98" s="3">
        <v>21072.799999999999</v>
      </c>
    </row>
    <row r="99" spans="2:8" x14ac:dyDescent="0.25">
      <c r="B99" s="2">
        <v>96</v>
      </c>
      <c r="C99" s="39"/>
      <c r="D99" s="2" t="s">
        <v>224</v>
      </c>
      <c r="E99" s="8" t="s">
        <v>225</v>
      </c>
      <c r="F99" s="2" t="s">
        <v>226</v>
      </c>
      <c r="G99" s="2">
        <v>125.6</v>
      </c>
      <c r="H99" s="3">
        <v>17835.2</v>
      </c>
    </row>
    <row r="100" spans="2:8" x14ac:dyDescent="0.25">
      <c r="B100" s="2">
        <v>97</v>
      </c>
      <c r="C100" s="38">
        <v>2.5</v>
      </c>
      <c r="D100" s="2" t="s">
        <v>224</v>
      </c>
      <c r="E100" s="8" t="s">
        <v>188</v>
      </c>
      <c r="F100" s="2" t="s">
        <v>227</v>
      </c>
      <c r="G100" s="2">
        <v>188.2</v>
      </c>
      <c r="H100" s="3">
        <v>24466</v>
      </c>
    </row>
    <row r="101" spans="2:8" x14ac:dyDescent="0.25">
      <c r="B101" s="2">
        <v>98</v>
      </c>
      <c r="C101" s="39"/>
      <c r="D101" s="2" t="s">
        <v>228</v>
      </c>
      <c r="E101" s="8" t="s">
        <v>229</v>
      </c>
      <c r="F101" s="38" t="s">
        <v>230</v>
      </c>
      <c r="G101" s="2">
        <v>195.6</v>
      </c>
      <c r="H101" s="3">
        <v>25428</v>
      </c>
    </row>
    <row r="102" spans="2:8" x14ac:dyDescent="0.25">
      <c r="B102" s="2">
        <v>99</v>
      </c>
      <c r="C102" s="2">
        <v>1.6</v>
      </c>
      <c r="D102" s="2" t="s">
        <v>228</v>
      </c>
      <c r="E102" s="8" t="s">
        <v>231</v>
      </c>
      <c r="F102" s="39"/>
      <c r="G102" s="2">
        <v>149.69999999999999</v>
      </c>
      <c r="H102" s="3">
        <v>21257.4</v>
      </c>
    </row>
    <row r="103" spans="2:8" x14ac:dyDescent="0.25">
      <c r="B103" s="2">
        <v>100</v>
      </c>
      <c r="C103" s="2">
        <v>2.5</v>
      </c>
      <c r="D103" s="2" t="s">
        <v>232</v>
      </c>
      <c r="E103" s="8" t="s">
        <v>233</v>
      </c>
      <c r="F103" s="2" t="s">
        <v>234</v>
      </c>
      <c r="G103" s="2">
        <v>279.39999999999998</v>
      </c>
      <c r="H103" s="3">
        <v>36322</v>
      </c>
    </row>
    <row r="104" spans="2:8" x14ac:dyDescent="0.25">
      <c r="B104" s="2">
        <v>101</v>
      </c>
      <c r="C104" s="2">
        <v>1.6</v>
      </c>
      <c r="D104" s="2" t="s">
        <v>232</v>
      </c>
      <c r="E104" s="8" t="s">
        <v>186</v>
      </c>
      <c r="F104" s="2" t="s">
        <v>235</v>
      </c>
      <c r="G104" s="2">
        <v>182.2</v>
      </c>
      <c r="H104" s="3">
        <v>23686</v>
      </c>
    </row>
    <row r="105" spans="2:8" x14ac:dyDescent="0.25">
      <c r="B105" s="2">
        <v>102</v>
      </c>
      <c r="C105" s="2">
        <v>2.5</v>
      </c>
      <c r="D105" s="2" t="s">
        <v>236</v>
      </c>
      <c r="E105" s="8" t="s">
        <v>237</v>
      </c>
      <c r="F105" s="38" t="s">
        <v>238</v>
      </c>
      <c r="G105" s="2">
        <v>281.8</v>
      </c>
      <c r="H105" s="3">
        <v>36634</v>
      </c>
    </row>
    <row r="106" spans="2:8" x14ac:dyDescent="0.25">
      <c r="B106" s="2">
        <v>103</v>
      </c>
      <c r="C106" s="2">
        <v>1.6</v>
      </c>
      <c r="D106" s="2" t="s">
        <v>236</v>
      </c>
      <c r="E106" s="8" t="s">
        <v>196</v>
      </c>
      <c r="F106" s="39"/>
      <c r="G106" s="2">
        <v>218.4</v>
      </c>
      <c r="H106" s="3">
        <v>28392</v>
      </c>
    </row>
    <row r="107" spans="2:8" x14ac:dyDescent="0.25">
      <c r="B107" s="2">
        <v>104</v>
      </c>
      <c r="C107" s="2">
        <v>2.5</v>
      </c>
      <c r="D107" s="2" t="s">
        <v>239</v>
      </c>
      <c r="E107" s="8" t="s">
        <v>240</v>
      </c>
      <c r="F107" s="2" t="s">
        <v>241</v>
      </c>
      <c r="G107" s="2">
        <v>297.89999999999998</v>
      </c>
      <c r="H107" s="3">
        <v>38727</v>
      </c>
    </row>
    <row r="108" spans="2:8" x14ac:dyDescent="0.25">
      <c r="B108" s="2">
        <v>105</v>
      </c>
      <c r="C108" s="2">
        <v>1.6</v>
      </c>
      <c r="D108" s="2" t="s">
        <v>239</v>
      </c>
      <c r="E108" s="8" t="s">
        <v>188</v>
      </c>
      <c r="F108" s="38" t="s">
        <v>242</v>
      </c>
      <c r="G108" s="2">
        <v>230.9</v>
      </c>
      <c r="H108" s="3">
        <v>30017</v>
      </c>
    </row>
    <row r="109" spans="2:8" x14ac:dyDescent="0.25">
      <c r="B109" s="2">
        <v>106</v>
      </c>
      <c r="C109" s="2">
        <v>1</v>
      </c>
      <c r="D109" s="2" t="s">
        <v>239</v>
      </c>
      <c r="E109" s="8" t="s">
        <v>127</v>
      </c>
      <c r="F109" s="39"/>
      <c r="G109" s="2">
        <v>172.5</v>
      </c>
      <c r="H109" s="3">
        <v>22425</v>
      </c>
    </row>
    <row r="110" spans="2:8" x14ac:dyDescent="0.25">
      <c r="B110" s="2">
        <v>107</v>
      </c>
      <c r="C110" s="38">
        <v>2.5</v>
      </c>
      <c r="D110" s="2" t="s">
        <v>243</v>
      </c>
      <c r="E110" s="8" t="s">
        <v>244</v>
      </c>
      <c r="F110" s="2" t="s">
        <v>245</v>
      </c>
      <c r="G110" s="2">
        <v>168</v>
      </c>
      <c r="H110" s="3">
        <v>21840</v>
      </c>
    </row>
    <row r="111" spans="2:8" x14ac:dyDescent="0.25">
      <c r="B111" s="2">
        <v>108</v>
      </c>
      <c r="C111" s="39"/>
      <c r="D111" s="2" t="s">
        <v>246</v>
      </c>
      <c r="E111" s="8" t="s">
        <v>200</v>
      </c>
      <c r="F111" s="2" t="s">
        <v>247</v>
      </c>
      <c r="G111" s="2">
        <v>214.2</v>
      </c>
      <c r="H111" s="3">
        <v>27846</v>
      </c>
    </row>
    <row r="112" spans="2:8" x14ac:dyDescent="0.25">
      <c r="B112" s="2">
        <v>109</v>
      </c>
      <c r="C112" s="2">
        <v>1.6</v>
      </c>
      <c r="D112" s="2" t="s">
        <v>246</v>
      </c>
      <c r="E112" s="8" t="s">
        <v>225</v>
      </c>
      <c r="F112" s="2" t="s">
        <v>248</v>
      </c>
      <c r="G112" s="2">
        <v>137.4</v>
      </c>
      <c r="H112" s="3">
        <v>19510.8</v>
      </c>
    </row>
    <row r="113" spans="2:8" x14ac:dyDescent="0.25">
      <c r="B113" s="2">
        <v>110</v>
      </c>
      <c r="C113" s="2">
        <v>2.5</v>
      </c>
      <c r="D113" s="2" t="s">
        <v>249</v>
      </c>
      <c r="E113" s="8" t="s">
        <v>250</v>
      </c>
      <c r="F113" s="2" t="s">
        <v>251</v>
      </c>
      <c r="G113" s="2">
        <v>217.6</v>
      </c>
      <c r="H113" s="3">
        <v>28288</v>
      </c>
    </row>
    <row r="114" spans="2:8" x14ac:dyDescent="0.25">
      <c r="B114" s="2">
        <v>111</v>
      </c>
      <c r="C114" s="2">
        <v>1.6</v>
      </c>
      <c r="D114" s="2" t="s">
        <v>249</v>
      </c>
      <c r="E114" s="8" t="s">
        <v>127</v>
      </c>
      <c r="F114" s="2" t="s">
        <v>252</v>
      </c>
      <c r="G114" s="2">
        <v>171.4</v>
      </c>
      <c r="H114" s="3">
        <v>22282</v>
      </c>
    </row>
    <row r="115" spans="2:8" x14ac:dyDescent="0.25">
      <c r="B115" s="2">
        <v>112</v>
      </c>
      <c r="C115" s="2">
        <v>2.5</v>
      </c>
      <c r="D115" s="2" t="s">
        <v>253</v>
      </c>
      <c r="E115" s="8" t="s">
        <v>233</v>
      </c>
      <c r="F115" s="2" t="s">
        <v>254</v>
      </c>
      <c r="G115" s="2">
        <v>266.60000000000002</v>
      </c>
      <c r="H115" s="3">
        <v>34658</v>
      </c>
    </row>
    <row r="116" spans="2:8" x14ac:dyDescent="0.25">
      <c r="B116" s="2">
        <v>113</v>
      </c>
      <c r="C116" s="2">
        <v>1.6</v>
      </c>
      <c r="D116" s="2" t="s">
        <v>253</v>
      </c>
      <c r="E116" s="8" t="s">
        <v>186</v>
      </c>
      <c r="F116" s="2" t="s">
        <v>255</v>
      </c>
      <c r="G116" s="2">
        <v>168.8</v>
      </c>
      <c r="H116" s="3">
        <v>21944</v>
      </c>
    </row>
    <row r="117" spans="2:8" x14ac:dyDescent="0.25">
      <c r="B117" s="2">
        <v>114</v>
      </c>
      <c r="C117" s="2">
        <v>2.5</v>
      </c>
      <c r="D117" s="2" t="s">
        <v>256</v>
      </c>
      <c r="E117" s="8" t="s">
        <v>240</v>
      </c>
      <c r="F117" s="2" t="s">
        <v>257</v>
      </c>
      <c r="G117" s="2">
        <v>354.7</v>
      </c>
      <c r="H117" s="3">
        <v>46111</v>
      </c>
    </row>
    <row r="118" spans="2:8" x14ac:dyDescent="0.25">
      <c r="B118" s="2">
        <v>115</v>
      </c>
      <c r="C118" s="2">
        <v>1.6</v>
      </c>
      <c r="D118" s="2" t="s">
        <v>256</v>
      </c>
      <c r="E118" s="8" t="s">
        <v>258</v>
      </c>
      <c r="F118" s="2" t="s">
        <v>259</v>
      </c>
      <c r="G118" s="2">
        <v>245</v>
      </c>
      <c r="H118" s="3">
        <v>31850</v>
      </c>
    </row>
    <row r="119" spans="2:8" x14ac:dyDescent="0.25">
      <c r="B119" s="2">
        <v>116</v>
      </c>
      <c r="C119" s="2">
        <v>2.5</v>
      </c>
      <c r="D119" s="2" t="s">
        <v>260</v>
      </c>
      <c r="E119" s="8" t="s">
        <v>240</v>
      </c>
      <c r="F119" s="2" t="s">
        <v>261</v>
      </c>
      <c r="G119" s="2">
        <v>365.4</v>
      </c>
      <c r="H119" s="3">
        <v>47502</v>
      </c>
    </row>
    <row r="120" spans="2:8" x14ac:dyDescent="0.25">
      <c r="B120" s="2">
        <v>117</v>
      </c>
      <c r="C120" s="2">
        <v>1.6</v>
      </c>
      <c r="D120" s="2" t="s">
        <v>260</v>
      </c>
      <c r="E120" s="8" t="s">
        <v>77</v>
      </c>
      <c r="F120" s="2" t="s">
        <v>262</v>
      </c>
      <c r="G120" s="2">
        <v>230.2</v>
      </c>
      <c r="H120" s="3">
        <v>29926</v>
      </c>
    </row>
    <row r="121" spans="2:8" x14ac:dyDescent="0.25">
      <c r="B121" s="2">
        <v>118</v>
      </c>
      <c r="C121" s="2">
        <v>2.5</v>
      </c>
      <c r="D121" s="2" t="s">
        <v>263</v>
      </c>
      <c r="E121" s="8" t="s">
        <v>264</v>
      </c>
      <c r="F121" s="2" t="s">
        <v>265</v>
      </c>
      <c r="G121" s="2">
        <v>428</v>
      </c>
      <c r="H121" s="3">
        <v>55640</v>
      </c>
    </row>
    <row r="122" spans="2:8" x14ac:dyDescent="0.25">
      <c r="B122" s="2">
        <v>119</v>
      </c>
      <c r="C122" s="2">
        <v>1.6</v>
      </c>
      <c r="D122" s="2" t="s">
        <v>263</v>
      </c>
      <c r="E122" s="8" t="s">
        <v>205</v>
      </c>
      <c r="F122" s="2" t="s">
        <v>266</v>
      </c>
      <c r="G122" s="2">
        <v>296.10000000000002</v>
      </c>
      <c r="H122" s="3">
        <v>38493</v>
      </c>
    </row>
    <row r="123" spans="2:8" x14ac:dyDescent="0.25">
      <c r="B123" s="2">
        <v>120</v>
      </c>
      <c r="C123" s="2">
        <v>1</v>
      </c>
      <c r="D123" s="2" t="s">
        <v>263</v>
      </c>
      <c r="E123" s="8" t="s">
        <v>131</v>
      </c>
      <c r="F123" s="2" t="s">
        <v>266</v>
      </c>
      <c r="G123" s="2">
        <v>239.7</v>
      </c>
      <c r="H123" s="3">
        <v>31161</v>
      </c>
    </row>
    <row r="124" spans="2:8" x14ac:dyDescent="0.25">
      <c r="B124" s="2">
        <v>121</v>
      </c>
      <c r="C124" s="2">
        <v>2.5</v>
      </c>
      <c r="D124" s="2" t="s">
        <v>267</v>
      </c>
      <c r="E124" s="8" t="s">
        <v>268</v>
      </c>
      <c r="F124" s="2" t="s">
        <v>269</v>
      </c>
      <c r="G124" s="2">
        <v>477.3</v>
      </c>
      <c r="H124" s="3">
        <v>62049</v>
      </c>
    </row>
    <row r="125" spans="2:8" x14ac:dyDescent="0.25">
      <c r="B125" s="2">
        <v>122</v>
      </c>
      <c r="C125" s="2">
        <v>1.6</v>
      </c>
      <c r="D125" s="2" t="s">
        <v>267</v>
      </c>
      <c r="E125" s="8" t="s">
        <v>233</v>
      </c>
      <c r="F125" s="38" t="s">
        <v>270</v>
      </c>
      <c r="G125" s="2">
        <v>376.8</v>
      </c>
      <c r="H125" s="3">
        <v>48984</v>
      </c>
    </row>
    <row r="126" spans="2:8" x14ac:dyDescent="0.25">
      <c r="B126" s="2">
        <v>123</v>
      </c>
      <c r="C126" s="2">
        <v>1</v>
      </c>
      <c r="D126" s="2" t="s">
        <v>267</v>
      </c>
      <c r="E126" s="8" t="s">
        <v>186</v>
      </c>
      <c r="F126" s="39"/>
      <c r="G126" s="2">
        <v>252.3</v>
      </c>
      <c r="H126" s="3">
        <v>32799</v>
      </c>
    </row>
    <row r="127" spans="2:8" x14ac:dyDescent="0.25">
      <c r="B127" s="2">
        <v>124</v>
      </c>
      <c r="C127" s="2">
        <v>2.5</v>
      </c>
      <c r="D127" s="2" t="s">
        <v>271</v>
      </c>
      <c r="E127" s="8" t="s">
        <v>272</v>
      </c>
      <c r="F127" s="2" t="s">
        <v>273</v>
      </c>
      <c r="G127" s="2">
        <v>333.8</v>
      </c>
      <c r="H127" s="3">
        <v>43394</v>
      </c>
    </row>
    <row r="128" spans="2:8" x14ac:dyDescent="0.25">
      <c r="B128" s="2">
        <v>125</v>
      </c>
      <c r="C128" s="2">
        <v>1.6</v>
      </c>
      <c r="D128" s="2" t="s">
        <v>271</v>
      </c>
      <c r="E128" s="8" t="s">
        <v>244</v>
      </c>
      <c r="F128" s="2" t="s">
        <v>274</v>
      </c>
      <c r="G128" s="2">
        <v>261.89999999999998</v>
      </c>
      <c r="H128" s="3">
        <v>34047</v>
      </c>
    </row>
    <row r="129" spans="2:8" x14ac:dyDescent="0.25">
      <c r="B129" s="2">
        <v>126</v>
      </c>
      <c r="C129" s="2">
        <v>2.5</v>
      </c>
      <c r="D129" s="2" t="s">
        <v>275</v>
      </c>
      <c r="E129" s="8" t="s">
        <v>209</v>
      </c>
      <c r="F129" s="2" t="s">
        <v>276</v>
      </c>
      <c r="G129" s="2">
        <v>332.6</v>
      </c>
      <c r="H129" s="3">
        <v>43238</v>
      </c>
    </row>
    <row r="130" spans="2:8" x14ac:dyDescent="0.25">
      <c r="B130" s="2">
        <v>127</v>
      </c>
      <c r="C130" s="2">
        <v>1.6</v>
      </c>
      <c r="D130" s="2" t="s">
        <v>275</v>
      </c>
      <c r="E130" s="8" t="s">
        <v>196</v>
      </c>
      <c r="F130" s="2" t="s">
        <v>277</v>
      </c>
      <c r="G130" s="2">
        <v>260.7</v>
      </c>
      <c r="H130" s="3">
        <v>33891</v>
      </c>
    </row>
    <row r="131" spans="2:8" x14ac:dyDescent="0.25">
      <c r="B131" s="2">
        <v>128</v>
      </c>
      <c r="C131" s="2">
        <v>2.5</v>
      </c>
      <c r="D131" s="2" t="s">
        <v>278</v>
      </c>
      <c r="E131" s="8" t="s">
        <v>279</v>
      </c>
      <c r="F131" s="2" t="s">
        <v>280</v>
      </c>
      <c r="G131" s="2">
        <v>336.1</v>
      </c>
      <c r="H131" s="3">
        <v>43693</v>
      </c>
    </row>
    <row r="132" spans="2:8" x14ac:dyDescent="0.25">
      <c r="B132" s="2">
        <v>129</v>
      </c>
      <c r="C132" s="2">
        <v>1.6</v>
      </c>
      <c r="D132" s="2" t="s">
        <v>278</v>
      </c>
      <c r="E132" s="8" t="s">
        <v>196</v>
      </c>
      <c r="F132" s="2" t="s">
        <v>281</v>
      </c>
      <c r="G132" s="2">
        <v>263</v>
      </c>
      <c r="H132" s="3">
        <v>34190</v>
      </c>
    </row>
    <row r="133" spans="2:8" x14ac:dyDescent="0.25">
      <c r="B133" s="2">
        <v>130</v>
      </c>
      <c r="C133" s="2">
        <v>2.5</v>
      </c>
      <c r="D133" s="2" t="s">
        <v>282</v>
      </c>
      <c r="E133" s="8" t="s">
        <v>283</v>
      </c>
      <c r="F133" s="2" t="s">
        <v>284</v>
      </c>
      <c r="G133" s="2">
        <v>342.5</v>
      </c>
      <c r="H133" s="3">
        <v>44525</v>
      </c>
    </row>
    <row r="134" spans="2:8" x14ac:dyDescent="0.25">
      <c r="B134" s="2">
        <v>131</v>
      </c>
      <c r="C134" s="2">
        <v>1.6</v>
      </c>
      <c r="D134" s="2" t="s">
        <v>282</v>
      </c>
      <c r="E134" s="8" t="s">
        <v>184</v>
      </c>
      <c r="F134" s="2" t="s">
        <v>285</v>
      </c>
      <c r="G134" s="2">
        <v>263.2</v>
      </c>
      <c r="H134" s="3">
        <v>34216</v>
      </c>
    </row>
    <row r="135" spans="2:8" x14ac:dyDescent="0.25">
      <c r="B135" s="2">
        <v>132</v>
      </c>
      <c r="C135" s="2">
        <v>2.5</v>
      </c>
      <c r="D135" s="2" t="s">
        <v>286</v>
      </c>
      <c r="E135" s="8" t="s">
        <v>287</v>
      </c>
      <c r="F135" s="2" t="s">
        <v>288</v>
      </c>
      <c r="G135" s="2">
        <v>456.1</v>
      </c>
      <c r="H135" s="3">
        <v>59293</v>
      </c>
    </row>
    <row r="136" spans="2:8" x14ac:dyDescent="0.25">
      <c r="B136" s="2">
        <v>133</v>
      </c>
      <c r="C136" s="2">
        <v>1.6</v>
      </c>
      <c r="D136" s="2" t="s">
        <v>286</v>
      </c>
      <c r="E136" s="8" t="s">
        <v>184</v>
      </c>
      <c r="F136" s="2" t="s">
        <v>289</v>
      </c>
      <c r="G136" s="2">
        <v>349.6</v>
      </c>
      <c r="H136" s="3">
        <v>45448</v>
      </c>
    </row>
    <row r="137" spans="2:8" x14ac:dyDescent="0.25">
      <c r="B137" s="2">
        <v>134</v>
      </c>
      <c r="C137" s="2">
        <v>2.5</v>
      </c>
      <c r="D137" s="2" t="s">
        <v>290</v>
      </c>
      <c r="E137" s="8" t="s">
        <v>291</v>
      </c>
      <c r="F137" s="2" t="s">
        <v>292</v>
      </c>
      <c r="G137" s="2">
        <v>530.5</v>
      </c>
      <c r="H137" s="3">
        <v>68965</v>
      </c>
    </row>
    <row r="138" spans="2:8" x14ac:dyDescent="0.25">
      <c r="B138" s="2">
        <v>135</v>
      </c>
      <c r="C138" s="2">
        <v>1.6</v>
      </c>
      <c r="D138" s="2" t="s">
        <v>290</v>
      </c>
      <c r="E138" s="8" t="s">
        <v>200</v>
      </c>
      <c r="F138" s="38" t="s">
        <v>293</v>
      </c>
      <c r="G138" s="2">
        <v>353.9</v>
      </c>
      <c r="H138" s="3">
        <v>46007</v>
      </c>
    </row>
    <row r="139" spans="2:8" x14ac:dyDescent="0.25">
      <c r="B139" s="2">
        <v>136</v>
      </c>
      <c r="C139" s="2">
        <v>1</v>
      </c>
      <c r="D139" s="2" t="s">
        <v>290</v>
      </c>
      <c r="E139" s="8" t="s">
        <v>196</v>
      </c>
      <c r="F139" s="39"/>
      <c r="G139" s="2">
        <v>343.2</v>
      </c>
      <c r="H139" s="3">
        <v>44616</v>
      </c>
    </row>
    <row r="140" spans="2:8" x14ac:dyDescent="0.25">
      <c r="B140" s="2">
        <v>137</v>
      </c>
      <c r="C140" s="2">
        <v>2.5</v>
      </c>
      <c r="D140" s="2" t="s">
        <v>294</v>
      </c>
      <c r="E140" s="8" t="s">
        <v>268</v>
      </c>
      <c r="F140" s="2" t="s">
        <v>295</v>
      </c>
      <c r="G140" s="2">
        <v>548.4</v>
      </c>
      <c r="H140" s="3">
        <v>71292</v>
      </c>
    </row>
    <row r="141" spans="2:8" x14ac:dyDescent="0.25">
      <c r="B141" s="2">
        <v>138</v>
      </c>
      <c r="C141" s="2">
        <v>1.6</v>
      </c>
      <c r="D141" s="2" t="s">
        <v>294</v>
      </c>
      <c r="E141" s="8" t="s">
        <v>279</v>
      </c>
      <c r="F141" s="38" t="s">
        <v>296</v>
      </c>
      <c r="G141" s="2">
        <v>438.4</v>
      </c>
      <c r="H141" s="3">
        <v>56992</v>
      </c>
    </row>
    <row r="142" spans="2:8" x14ac:dyDescent="0.25">
      <c r="B142" s="2">
        <v>139</v>
      </c>
      <c r="C142" s="2">
        <v>1</v>
      </c>
      <c r="D142" s="2" t="s">
        <v>294</v>
      </c>
      <c r="E142" s="8" t="s">
        <v>188</v>
      </c>
      <c r="F142" s="39"/>
      <c r="G142" s="2">
        <v>353</v>
      </c>
      <c r="H142" s="3">
        <v>45890</v>
      </c>
    </row>
    <row r="143" spans="2:8" x14ac:dyDescent="0.25">
      <c r="B143" s="2">
        <v>140</v>
      </c>
      <c r="C143" s="2">
        <v>2.5</v>
      </c>
      <c r="D143" s="2" t="s">
        <v>297</v>
      </c>
      <c r="E143" s="8" t="s">
        <v>298</v>
      </c>
      <c r="F143" s="2" t="s">
        <v>299</v>
      </c>
      <c r="G143" s="2">
        <v>676.7</v>
      </c>
      <c r="H143" s="3">
        <v>87971</v>
      </c>
    </row>
    <row r="144" spans="2:8" x14ac:dyDescent="0.25">
      <c r="B144" s="2">
        <v>141</v>
      </c>
      <c r="C144" s="2">
        <v>1.6</v>
      </c>
      <c r="D144" s="2" t="s">
        <v>297</v>
      </c>
      <c r="E144" s="8" t="s">
        <v>237</v>
      </c>
      <c r="F144" s="38" t="s">
        <v>300</v>
      </c>
      <c r="G144" s="2">
        <v>530.6</v>
      </c>
      <c r="H144" s="3">
        <v>68978</v>
      </c>
    </row>
    <row r="145" spans="2:8" x14ac:dyDescent="0.25">
      <c r="B145" s="2">
        <v>142</v>
      </c>
      <c r="C145" s="2">
        <v>1</v>
      </c>
      <c r="D145" s="2" t="s">
        <v>297</v>
      </c>
      <c r="E145" s="8" t="s">
        <v>184</v>
      </c>
      <c r="F145" s="39"/>
      <c r="G145" s="2">
        <v>415.4</v>
      </c>
      <c r="H145" s="3">
        <v>54002</v>
      </c>
    </row>
    <row r="146" spans="2:8" x14ac:dyDescent="0.25">
      <c r="B146" s="2">
        <v>143</v>
      </c>
      <c r="C146" s="2">
        <v>2.5</v>
      </c>
      <c r="D146" s="2" t="s">
        <v>301</v>
      </c>
      <c r="E146" s="8" t="s">
        <v>302</v>
      </c>
      <c r="F146" s="2" t="s">
        <v>303</v>
      </c>
      <c r="G146" s="2">
        <v>735.8</v>
      </c>
      <c r="H146" s="3">
        <v>95654</v>
      </c>
    </row>
    <row r="147" spans="2:8" x14ac:dyDescent="0.25">
      <c r="B147" s="2">
        <v>144</v>
      </c>
      <c r="C147" s="2">
        <v>1.6</v>
      </c>
      <c r="D147" s="2" t="s">
        <v>301</v>
      </c>
      <c r="E147" s="8" t="s">
        <v>240</v>
      </c>
      <c r="F147" s="38" t="s">
        <v>304</v>
      </c>
      <c r="G147" s="2">
        <v>537.4</v>
      </c>
      <c r="H147" s="3">
        <v>69862</v>
      </c>
    </row>
    <row r="148" spans="2:8" x14ac:dyDescent="0.25">
      <c r="B148" s="2">
        <v>145</v>
      </c>
      <c r="C148" s="2">
        <v>1</v>
      </c>
      <c r="D148" s="2" t="s">
        <v>301</v>
      </c>
      <c r="E148" s="8" t="s">
        <v>184</v>
      </c>
      <c r="F148" s="39"/>
      <c r="G148" s="2">
        <v>418.8</v>
      </c>
      <c r="H148" s="3">
        <v>54444</v>
      </c>
    </row>
    <row r="149" spans="2:8" x14ac:dyDescent="0.25">
      <c r="B149" s="2">
        <v>146</v>
      </c>
      <c r="C149" s="38">
        <v>2.5</v>
      </c>
      <c r="D149" s="2" t="s">
        <v>305</v>
      </c>
      <c r="E149" s="8" t="s">
        <v>306</v>
      </c>
      <c r="F149" s="2" t="s">
        <v>307</v>
      </c>
      <c r="G149" s="2">
        <v>453.2</v>
      </c>
      <c r="H149" s="3">
        <v>58916</v>
      </c>
    </row>
    <row r="150" spans="2:8" x14ac:dyDescent="0.25">
      <c r="B150" s="2">
        <v>147</v>
      </c>
      <c r="C150" s="39"/>
      <c r="D150" s="2" t="s">
        <v>308</v>
      </c>
      <c r="E150" s="8" t="s">
        <v>272</v>
      </c>
      <c r="F150" s="2" t="s">
        <v>309</v>
      </c>
      <c r="G150" s="2">
        <v>454</v>
      </c>
      <c r="H150" s="3">
        <v>59020</v>
      </c>
    </row>
    <row r="151" spans="2:8" x14ac:dyDescent="0.25">
      <c r="B151" s="2">
        <v>148</v>
      </c>
      <c r="C151" s="2">
        <v>1.6</v>
      </c>
      <c r="D151" s="2" t="s">
        <v>308</v>
      </c>
      <c r="E151" s="8" t="s">
        <v>244</v>
      </c>
      <c r="F151" s="2" t="s">
        <v>310</v>
      </c>
      <c r="G151" s="2">
        <v>356.8</v>
      </c>
      <c r="H151" s="3">
        <v>46384</v>
      </c>
    </row>
    <row r="152" spans="2:8" x14ac:dyDescent="0.25">
      <c r="B152" s="2">
        <v>149</v>
      </c>
      <c r="C152" s="2">
        <v>2.5</v>
      </c>
      <c r="D152" s="2" t="s">
        <v>311</v>
      </c>
      <c r="E152" s="8" t="s">
        <v>237</v>
      </c>
      <c r="F152" s="2" t="s">
        <v>312</v>
      </c>
      <c r="G152" s="2">
        <v>458.9</v>
      </c>
      <c r="H152" s="3">
        <v>59657</v>
      </c>
    </row>
    <row r="153" spans="2:8" x14ac:dyDescent="0.25">
      <c r="B153" s="2">
        <v>150</v>
      </c>
      <c r="C153" s="2">
        <v>1.6</v>
      </c>
      <c r="D153" s="2" t="s">
        <v>311</v>
      </c>
      <c r="E153" s="8" t="s">
        <v>196</v>
      </c>
      <c r="F153" s="2" t="s">
        <v>313</v>
      </c>
      <c r="G153" s="2">
        <v>358.1</v>
      </c>
      <c r="H153" s="3">
        <v>46553</v>
      </c>
    </row>
    <row r="154" spans="2:8" x14ac:dyDescent="0.25">
      <c r="B154" s="2">
        <v>151</v>
      </c>
      <c r="C154" s="2">
        <v>2.5</v>
      </c>
      <c r="D154" s="2" t="s">
        <v>314</v>
      </c>
      <c r="E154" s="8" t="s">
        <v>129</v>
      </c>
      <c r="F154" s="2" t="s">
        <v>315</v>
      </c>
      <c r="G154" s="2">
        <v>460.6</v>
      </c>
      <c r="H154" s="3">
        <v>59878</v>
      </c>
    </row>
    <row r="155" spans="2:8" x14ac:dyDescent="0.25">
      <c r="B155" s="2">
        <v>152</v>
      </c>
      <c r="C155" s="2">
        <v>1.6</v>
      </c>
      <c r="D155" s="2" t="s">
        <v>314</v>
      </c>
      <c r="E155" s="8" t="s">
        <v>196</v>
      </c>
      <c r="F155" s="2" t="s">
        <v>316</v>
      </c>
      <c r="G155" s="2">
        <v>355.2</v>
      </c>
      <c r="H155" s="3">
        <v>46176</v>
      </c>
    </row>
    <row r="156" spans="2:8" x14ac:dyDescent="0.25">
      <c r="B156" s="2">
        <v>153</v>
      </c>
      <c r="C156" s="2">
        <v>2.5</v>
      </c>
      <c r="D156" s="2" t="s">
        <v>317</v>
      </c>
      <c r="E156" s="8" t="s">
        <v>318</v>
      </c>
      <c r="F156" s="2" t="s">
        <v>319</v>
      </c>
      <c r="G156" s="2">
        <v>452.6</v>
      </c>
      <c r="H156" s="3">
        <v>58838</v>
      </c>
    </row>
    <row r="157" spans="2:8" x14ac:dyDescent="0.25">
      <c r="B157" s="2">
        <v>154</v>
      </c>
      <c r="C157" s="2">
        <v>1.6</v>
      </c>
      <c r="D157" s="2" t="s">
        <v>317</v>
      </c>
      <c r="E157" s="8" t="s">
        <v>184</v>
      </c>
      <c r="F157" s="2" t="s">
        <v>320</v>
      </c>
      <c r="G157" s="2">
        <v>356.3</v>
      </c>
      <c r="H157" s="3">
        <v>46319</v>
      </c>
    </row>
    <row r="158" spans="2:8" x14ac:dyDescent="0.25">
      <c r="B158" s="2">
        <v>155</v>
      </c>
      <c r="C158" s="2">
        <v>2.5</v>
      </c>
      <c r="D158" s="2" t="s">
        <v>321</v>
      </c>
      <c r="E158" s="8" t="s">
        <v>264</v>
      </c>
      <c r="F158" s="2" t="s">
        <v>322</v>
      </c>
      <c r="G158" s="2">
        <v>652.29999999999995</v>
      </c>
      <c r="H158" s="3">
        <v>84799</v>
      </c>
    </row>
    <row r="159" spans="2:8" x14ac:dyDescent="0.25">
      <c r="B159" s="2">
        <v>156</v>
      </c>
      <c r="C159" s="2">
        <v>1.6</v>
      </c>
      <c r="D159" s="2" t="s">
        <v>321</v>
      </c>
      <c r="E159" s="8" t="s">
        <v>323</v>
      </c>
      <c r="F159" s="2" t="s">
        <v>324</v>
      </c>
      <c r="G159" s="2">
        <v>422.9</v>
      </c>
      <c r="H159" s="3">
        <v>54977</v>
      </c>
    </row>
    <row r="160" spans="2:8" x14ac:dyDescent="0.25">
      <c r="B160" s="2">
        <v>157</v>
      </c>
      <c r="C160" s="2">
        <v>2.5</v>
      </c>
      <c r="D160" s="2" t="s">
        <v>325</v>
      </c>
      <c r="E160" s="8" t="s">
        <v>268</v>
      </c>
      <c r="F160" s="2" t="s">
        <v>326</v>
      </c>
      <c r="G160" s="2">
        <v>650.4</v>
      </c>
      <c r="H160" s="3">
        <v>84552</v>
      </c>
    </row>
    <row r="161" spans="2:8" x14ac:dyDescent="0.25">
      <c r="B161" s="2">
        <v>158</v>
      </c>
      <c r="C161" s="2">
        <v>1.6</v>
      </c>
      <c r="D161" s="2" t="s">
        <v>325</v>
      </c>
      <c r="E161" s="8" t="s">
        <v>209</v>
      </c>
      <c r="F161" s="38" t="s">
        <v>327</v>
      </c>
      <c r="G161" s="2">
        <v>522.79999999999995</v>
      </c>
      <c r="H161" s="3">
        <v>67964</v>
      </c>
    </row>
    <row r="162" spans="2:8" x14ac:dyDescent="0.25">
      <c r="B162" s="2">
        <v>159</v>
      </c>
      <c r="C162" s="2">
        <v>1</v>
      </c>
      <c r="D162" s="2" t="s">
        <v>325</v>
      </c>
      <c r="E162" s="8" t="s">
        <v>196</v>
      </c>
      <c r="F162" s="39"/>
      <c r="G162" s="2">
        <v>412.6</v>
      </c>
      <c r="H162" s="3">
        <v>53638</v>
      </c>
    </row>
    <row r="163" spans="2:8" x14ac:dyDescent="0.25">
      <c r="B163" s="2">
        <v>160</v>
      </c>
      <c r="C163" s="2">
        <v>2.5</v>
      </c>
      <c r="D163" s="2" t="s">
        <v>328</v>
      </c>
      <c r="E163" s="8" t="s">
        <v>298</v>
      </c>
      <c r="F163" s="2" t="s">
        <v>329</v>
      </c>
      <c r="G163" s="2">
        <v>670</v>
      </c>
      <c r="H163" s="3">
        <v>87100</v>
      </c>
    </row>
    <row r="164" spans="2:8" x14ac:dyDescent="0.25">
      <c r="B164" s="2">
        <v>161</v>
      </c>
      <c r="C164" s="2">
        <v>1.6</v>
      </c>
      <c r="D164" s="2" t="s">
        <v>328</v>
      </c>
      <c r="E164" s="8" t="s">
        <v>330</v>
      </c>
      <c r="F164" s="38" t="s">
        <v>331</v>
      </c>
      <c r="G164" s="2">
        <v>535.79999999999995</v>
      </c>
      <c r="H164" s="3">
        <v>69654</v>
      </c>
    </row>
    <row r="165" spans="2:8" x14ac:dyDescent="0.25">
      <c r="B165" s="2">
        <v>162</v>
      </c>
      <c r="C165" s="2">
        <v>1</v>
      </c>
      <c r="D165" s="2" t="s">
        <v>328</v>
      </c>
      <c r="E165" s="8" t="s">
        <v>188</v>
      </c>
      <c r="F165" s="39"/>
      <c r="G165" s="2">
        <v>428.9</v>
      </c>
      <c r="H165" s="3">
        <v>55757</v>
      </c>
    </row>
    <row r="166" spans="2:8" x14ac:dyDescent="0.25">
      <c r="B166" s="2">
        <v>163</v>
      </c>
      <c r="C166" s="2">
        <v>2.5</v>
      </c>
      <c r="D166" s="2" t="s">
        <v>332</v>
      </c>
      <c r="E166" s="8" t="s">
        <v>302</v>
      </c>
      <c r="F166" s="2" t="s">
        <v>333</v>
      </c>
      <c r="G166" s="2">
        <v>884.6</v>
      </c>
      <c r="H166" s="3">
        <v>114998</v>
      </c>
    </row>
    <row r="167" spans="2:8" x14ac:dyDescent="0.25">
      <c r="B167" s="2">
        <v>164</v>
      </c>
      <c r="C167" s="2">
        <v>1.6</v>
      </c>
      <c r="D167" s="2" t="s">
        <v>332</v>
      </c>
      <c r="E167" s="8" t="s">
        <v>240</v>
      </c>
      <c r="F167" s="38" t="s">
        <v>334</v>
      </c>
      <c r="G167" s="2">
        <v>647.9</v>
      </c>
      <c r="H167" s="3">
        <v>84227</v>
      </c>
    </row>
    <row r="168" spans="2:8" x14ac:dyDescent="0.25">
      <c r="B168" s="2">
        <v>165</v>
      </c>
      <c r="C168" s="2">
        <v>1</v>
      </c>
      <c r="D168" s="2" t="s">
        <v>332</v>
      </c>
      <c r="E168" s="8" t="s">
        <v>184</v>
      </c>
      <c r="F168" s="39"/>
      <c r="G168" s="2">
        <v>510</v>
      </c>
      <c r="H168" s="3">
        <v>66300</v>
      </c>
    </row>
    <row r="169" spans="2:8" x14ac:dyDescent="0.25">
      <c r="B169" s="2">
        <v>166</v>
      </c>
      <c r="C169" s="2">
        <v>2.5</v>
      </c>
      <c r="D169" s="2" t="s">
        <v>335</v>
      </c>
      <c r="E169" s="8" t="s">
        <v>336</v>
      </c>
      <c r="F169" s="2" t="s">
        <v>337</v>
      </c>
      <c r="G169" s="2">
        <v>901.9</v>
      </c>
      <c r="H169" s="3">
        <v>117247</v>
      </c>
    </row>
    <row r="170" spans="2:8" x14ac:dyDescent="0.25">
      <c r="B170" s="2">
        <v>167</v>
      </c>
      <c r="C170" s="2">
        <v>1.6</v>
      </c>
      <c r="D170" s="2" t="s">
        <v>335</v>
      </c>
      <c r="E170" s="8" t="s">
        <v>291</v>
      </c>
      <c r="F170" s="38" t="s">
        <v>338</v>
      </c>
      <c r="G170" s="2">
        <v>792.7</v>
      </c>
      <c r="H170" s="3">
        <v>103051</v>
      </c>
    </row>
    <row r="171" spans="2:8" x14ac:dyDescent="0.25">
      <c r="B171" s="2">
        <v>168</v>
      </c>
      <c r="C171" s="2">
        <v>1</v>
      </c>
      <c r="D171" s="2" t="s">
        <v>335</v>
      </c>
      <c r="E171" s="8" t="s">
        <v>184</v>
      </c>
      <c r="F171" s="39"/>
      <c r="G171" s="2">
        <v>490.6</v>
      </c>
      <c r="H171" s="3">
        <v>63778</v>
      </c>
    </row>
    <row r="172" spans="2:8" x14ac:dyDescent="0.25">
      <c r="B172" s="2">
        <v>169</v>
      </c>
      <c r="C172" s="2">
        <v>1.6</v>
      </c>
      <c r="D172" s="2" t="s">
        <v>339</v>
      </c>
      <c r="E172" s="8" t="s">
        <v>340</v>
      </c>
      <c r="F172" s="38" t="s">
        <v>341</v>
      </c>
      <c r="G172" s="2">
        <v>948.8</v>
      </c>
      <c r="H172" s="3">
        <v>123344</v>
      </c>
    </row>
    <row r="173" spans="2:8" x14ac:dyDescent="0.25">
      <c r="B173" s="2">
        <v>170</v>
      </c>
      <c r="C173" s="2">
        <v>1</v>
      </c>
      <c r="D173" s="2" t="s">
        <v>339</v>
      </c>
      <c r="E173" s="8" t="s">
        <v>279</v>
      </c>
      <c r="F173" s="39"/>
      <c r="G173" s="2">
        <v>717.4</v>
      </c>
      <c r="H173" s="3">
        <v>93262</v>
      </c>
    </row>
    <row r="174" spans="2:8" x14ac:dyDescent="0.25">
      <c r="B174" s="2">
        <v>171</v>
      </c>
      <c r="C174" s="38">
        <v>1.6</v>
      </c>
      <c r="D174" s="2" t="s">
        <v>342</v>
      </c>
      <c r="E174" s="8" t="s">
        <v>244</v>
      </c>
      <c r="F174" s="2" t="s">
        <v>343</v>
      </c>
      <c r="G174" s="2">
        <v>480.4</v>
      </c>
      <c r="H174" s="3">
        <v>62452</v>
      </c>
    </row>
    <row r="175" spans="2:8" x14ac:dyDescent="0.25">
      <c r="B175" s="2">
        <v>172</v>
      </c>
      <c r="C175" s="40"/>
      <c r="D175" s="2" t="s">
        <v>344</v>
      </c>
      <c r="E175" s="8" t="s">
        <v>200</v>
      </c>
      <c r="F175" s="2" t="s">
        <v>345</v>
      </c>
      <c r="G175" s="2">
        <v>417</v>
      </c>
      <c r="H175" s="3">
        <v>54210</v>
      </c>
    </row>
    <row r="176" spans="2:8" x14ac:dyDescent="0.25">
      <c r="B176" s="2">
        <v>173</v>
      </c>
      <c r="C176" s="39"/>
      <c r="D176" s="2" t="s">
        <v>346</v>
      </c>
      <c r="E176" s="8" t="s">
        <v>250</v>
      </c>
      <c r="F176" s="38" t="s">
        <v>347</v>
      </c>
      <c r="G176" s="2">
        <v>420.9</v>
      </c>
      <c r="H176" s="3">
        <v>54717</v>
      </c>
    </row>
    <row r="177" spans="2:8" x14ac:dyDescent="0.25">
      <c r="B177" s="2">
        <v>174</v>
      </c>
      <c r="C177" s="2">
        <v>1</v>
      </c>
      <c r="D177" s="2" t="s">
        <v>346</v>
      </c>
      <c r="E177" s="8" t="s">
        <v>196</v>
      </c>
      <c r="F177" s="39"/>
      <c r="G177" s="2">
        <v>414</v>
      </c>
      <c r="H177" s="3">
        <v>53820</v>
      </c>
    </row>
    <row r="178" spans="2:8" x14ac:dyDescent="0.25">
      <c r="B178" s="2">
        <v>175</v>
      </c>
      <c r="C178" s="2">
        <v>1.6</v>
      </c>
      <c r="D178" s="2" t="s">
        <v>348</v>
      </c>
      <c r="E178" s="8" t="s">
        <v>229</v>
      </c>
      <c r="F178" s="38" t="s">
        <v>349</v>
      </c>
      <c r="G178" s="2">
        <v>422.8</v>
      </c>
      <c r="H178" s="3">
        <v>54964</v>
      </c>
    </row>
    <row r="179" spans="2:8" x14ac:dyDescent="0.25">
      <c r="B179" s="2">
        <v>176</v>
      </c>
      <c r="C179" s="2">
        <v>1</v>
      </c>
      <c r="D179" s="2" t="s">
        <v>348</v>
      </c>
      <c r="E179" s="8" t="s">
        <v>184</v>
      </c>
      <c r="F179" s="39"/>
      <c r="G179" s="2">
        <v>414.1</v>
      </c>
      <c r="H179" s="3">
        <v>53833</v>
      </c>
    </row>
    <row r="180" spans="2:8" x14ac:dyDescent="0.25">
      <c r="B180" s="2">
        <v>177</v>
      </c>
      <c r="C180" s="2">
        <v>1.6</v>
      </c>
      <c r="D180" s="2" t="s">
        <v>350</v>
      </c>
      <c r="E180" s="8" t="s">
        <v>233</v>
      </c>
      <c r="F180" s="38" t="s">
        <v>351</v>
      </c>
      <c r="G180" s="2">
        <v>619.79999999999995</v>
      </c>
      <c r="H180" s="3">
        <v>80574</v>
      </c>
    </row>
    <row r="181" spans="2:8" x14ac:dyDescent="0.25">
      <c r="B181" s="2">
        <v>178</v>
      </c>
      <c r="C181" s="2">
        <v>1</v>
      </c>
      <c r="D181" s="2" t="s">
        <v>350</v>
      </c>
      <c r="E181" s="8" t="s">
        <v>184</v>
      </c>
      <c r="F181" s="39"/>
      <c r="G181" s="2">
        <v>487.1</v>
      </c>
      <c r="H181" s="3">
        <v>63323</v>
      </c>
    </row>
    <row r="182" spans="2:8" x14ac:dyDescent="0.25">
      <c r="B182" s="2">
        <v>179</v>
      </c>
      <c r="C182" s="2">
        <v>1.6</v>
      </c>
      <c r="D182" s="2" t="s">
        <v>352</v>
      </c>
      <c r="E182" s="8" t="s">
        <v>237</v>
      </c>
      <c r="F182" s="38" t="s">
        <v>353</v>
      </c>
      <c r="G182" s="2">
        <v>618.4</v>
      </c>
      <c r="H182" s="3">
        <v>80392</v>
      </c>
    </row>
    <row r="183" spans="2:8" x14ac:dyDescent="0.25">
      <c r="B183" s="2">
        <v>180</v>
      </c>
      <c r="C183" s="2">
        <v>1</v>
      </c>
      <c r="D183" s="2" t="s">
        <v>352</v>
      </c>
      <c r="E183" s="8" t="s">
        <v>196</v>
      </c>
      <c r="F183" s="39"/>
      <c r="G183" s="2">
        <v>481.3</v>
      </c>
      <c r="H183" s="3">
        <v>62569</v>
      </c>
    </row>
    <row r="184" spans="2:8" x14ac:dyDescent="0.25">
      <c r="B184" s="2">
        <v>181</v>
      </c>
      <c r="C184" s="2">
        <v>1.6</v>
      </c>
      <c r="D184" s="2" t="s">
        <v>354</v>
      </c>
      <c r="E184" s="8" t="s">
        <v>240</v>
      </c>
      <c r="F184" s="38" t="s">
        <v>355</v>
      </c>
      <c r="G184" s="2">
        <v>638.79999999999995</v>
      </c>
      <c r="H184" s="3">
        <v>83044</v>
      </c>
    </row>
    <row r="185" spans="2:8" x14ac:dyDescent="0.25">
      <c r="B185" s="2">
        <v>182</v>
      </c>
      <c r="C185" s="2">
        <v>1</v>
      </c>
      <c r="D185" s="2" t="s">
        <v>354</v>
      </c>
      <c r="E185" s="8" t="s">
        <v>188</v>
      </c>
      <c r="F185" s="40"/>
      <c r="G185" s="2">
        <v>487.7</v>
      </c>
      <c r="H185" s="3">
        <v>63401</v>
      </c>
    </row>
    <row r="186" spans="2:8" x14ac:dyDescent="0.25">
      <c r="B186" s="2">
        <v>183</v>
      </c>
      <c r="C186" s="2">
        <v>0.6</v>
      </c>
      <c r="D186" s="2" t="s">
        <v>354</v>
      </c>
      <c r="E186" s="8" t="s">
        <v>196</v>
      </c>
      <c r="F186" s="39"/>
      <c r="G186" s="2">
        <v>482.1</v>
      </c>
      <c r="H186" s="3">
        <v>62673</v>
      </c>
    </row>
    <row r="187" spans="2:8" x14ac:dyDescent="0.25">
      <c r="B187" s="2">
        <v>184</v>
      </c>
      <c r="C187" s="2">
        <v>1.6</v>
      </c>
      <c r="D187" s="2" t="s">
        <v>356</v>
      </c>
      <c r="E187" s="8" t="s">
        <v>318</v>
      </c>
      <c r="F187" s="38" t="s">
        <v>357</v>
      </c>
      <c r="G187" s="2">
        <v>880</v>
      </c>
      <c r="H187" s="3">
        <v>114400</v>
      </c>
    </row>
    <row r="188" spans="2:8" x14ac:dyDescent="0.25">
      <c r="B188" s="2">
        <v>185</v>
      </c>
      <c r="C188" s="2">
        <v>1</v>
      </c>
      <c r="D188" s="2" t="s">
        <v>356</v>
      </c>
      <c r="E188" s="8" t="s">
        <v>200</v>
      </c>
      <c r="F188" s="40"/>
      <c r="G188" s="2">
        <v>587.79999999999995</v>
      </c>
      <c r="H188" s="3">
        <v>76414</v>
      </c>
    </row>
    <row r="189" spans="2:8" x14ac:dyDescent="0.25">
      <c r="B189" s="2">
        <v>186</v>
      </c>
      <c r="C189" s="2">
        <v>0.6</v>
      </c>
      <c r="D189" s="2" t="s">
        <v>356</v>
      </c>
      <c r="E189" s="8" t="s">
        <v>184</v>
      </c>
      <c r="F189" s="39"/>
      <c r="G189" s="2">
        <v>575.1</v>
      </c>
      <c r="H189" s="3">
        <v>74763</v>
      </c>
    </row>
    <row r="190" spans="2:8" x14ac:dyDescent="0.25">
      <c r="B190" s="2">
        <v>187</v>
      </c>
      <c r="C190" s="2">
        <v>1.6</v>
      </c>
      <c r="D190" s="2" t="s">
        <v>358</v>
      </c>
      <c r="E190" s="8" t="s">
        <v>264</v>
      </c>
      <c r="F190" s="38" t="s">
        <v>359</v>
      </c>
      <c r="G190" s="2">
        <v>878.5</v>
      </c>
      <c r="H190" s="3">
        <v>114205</v>
      </c>
    </row>
    <row r="191" spans="2:8" x14ac:dyDescent="0.25">
      <c r="B191" s="2">
        <v>188</v>
      </c>
      <c r="C191" s="2">
        <v>1</v>
      </c>
      <c r="D191" s="2" t="s">
        <v>358</v>
      </c>
      <c r="E191" s="8" t="s">
        <v>233</v>
      </c>
      <c r="F191" s="40"/>
      <c r="G191" s="2">
        <v>758</v>
      </c>
      <c r="H191" s="3">
        <v>98540</v>
      </c>
    </row>
    <row r="192" spans="2:8" x14ac:dyDescent="0.25">
      <c r="B192" s="2">
        <v>189</v>
      </c>
      <c r="C192" s="2">
        <v>0.6</v>
      </c>
      <c r="D192" s="2" t="s">
        <v>358</v>
      </c>
      <c r="E192" s="8" t="s">
        <v>184</v>
      </c>
      <c r="F192" s="39"/>
      <c r="G192" s="2">
        <v>591.4</v>
      </c>
      <c r="H192" s="3">
        <v>76882</v>
      </c>
    </row>
    <row r="193" spans="2:8" x14ac:dyDescent="0.25">
      <c r="B193" s="2">
        <v>190</v>
      </c>
      <c r="C193" s="2">
        <v>1.6</v>
      </c>
      <c r="D193" s="2" t="s">
        <v>360</v>
      </c>
      <c r="E193" s="8" t="s">
        <v>298</v>
      </c>
      <c r="F193" s="38" t="s">
        <v>361</v>
      </c>
      <c r="G193" s="2">
        <v>1151.8</v>
      </c>
      <c r="H193" s="3">
        <v>149734</v>
      </c>
    </row>
    <row r="194" spans="2:8" x14ac:dyDescent="0.25">
      <c r="B194" s="2">
        <v>191</v>
      </c>
      <c r="C194" s="2">
        <v>1</v>
      </c>
      <c r="D194" s="2" t="s">
        <v>360</v>
      </c>
      <c r="E194" s="8" t="s">
        <v>279</v>
      </c>
      <c r="F194" s="40"/>
      <c r="G194" s="2">
        <v>899.5</v>
      </c>
      <c r="H194" s="3">
        <v>116935</v>
      </c>
    </row>
    <row r="195" spans="2:8" x14ac:dyDescent="0.25">
      <c r="B195" s="2">
        <v>192</v>
      </c>
      <c r="C195" s="2">
        <v>0.6</v>
      </c>
      <c r="D195" s="2" t="s">
        <v>360</v>
      </c>
      <c r="E195" s="8" t="s">
        <v>188</v>
      </c>
      <c r="F195" s="39"/>
      <c r="G195" s="2">
        <v>749.7</v>
      </c>
      <c r="H195" s="3">
        <v>97461</v>
      </c>
    </row>
    <row r="196" spans="2:8" x14ac:dyDescent="0.25">
      <c r="B196" s="2">
        <v>193</v>
      </c>
      <c r="C196" s="2">
        <v>1.6</v>
      </c>
      <c r="D196" s="2" t="s">
        <v>362</v>
      </c>
      <c r="E196" s="8" t="s">
        <v>363</v>
      </c>
      <c r="F196" s="38" t="s">
        <v>364</v>
      </c>
      <c r="G196" s="2">
        <v>1427.2</v>
      </c>
      <c r="H196" s="3">
        <v>185536</v>
      </c>
    </row>
    <row r="197" spans="2:8" x14ac:dyDescent="0.25">
      <c r="B197" s="2">
        <v>194</v>
      </c>
      <c r="C197" s="2">
        <v>1</v>
      </c>
      <c r="D197" s="2" t="s">
        <v>362</v>
      </c>
      <c r="E197" s="8" t="s">
        <v>240</v>
      </c>
      <c r="F197" s="40"/>
      <c r="G197" s="2">
        <v>1115.4000000000001</v>
      </c>
      <c r="H197" s="3">
        <v>145002</v>
      </c>
    </row>
    <row r="198" spans="2:8" x14ac:dyDescent="0.25">
      <c r="B198" s="2">
        <v>195</v>
      </c>
      <c r="C198" s="2">
        <v>0.6</v>
      </c>
      <c r="D198" s="2" t="s">
        <v>362</v>
      </c>
      <c r="E198" s="8" t="s">
        <v>200</v>
      </c>
      <c r="F198" s="39"/>
      <c r="G198" s="2">
        <v>871.3</v>
      </c>
      <c r="H198" s="3">
        <v>113269</v>
      </c>
    </row>
    <row r="199" spans="2:8" x14ac:dyDescent="0.25">
      <c r="B199" s="2">
        <v>196</v>
      </c>
      <c r="C199" s="38">
        <v>1.6</v>
      </c>
      <c r="D199" s="2" t="s">
        <v>365</v>
      </c>
      <c r="E199" s="8" t="s">
        <v>272</v>
      </c>
      <c r="F199" s="2" t="s">
        <v>366</v>
      </c>
      <c r="G199" s="2">
        <v>500.5</v>
      </c>
      <c r="H199" s="3">
        <v>65065</v>
      </c>
    </row>
    <row r="200" spans="2:8" x14ac:dyDescent="0.25">
      <c r="B200" s="2">
        <v>197</v>
      </c>
      <c r="C200" s="40"/>
      <c r="D200" s="2" t="s">
        <v>367</v>
      </c>
      <c r="E200" s="8" t="s">
        <v>209</v>
      </c>
      <c r="F200" s="2" t="s">
        <v>368</v>
      </c>
      <c r="G200" s="2">
        <v>570.70000000000005</v>
      </c>
      <c r="H200" s="3">
        <v>74191</v>
      </c>
    </row>
    <row r="201" spans="2:8" x14ac:dyDescent="0.25">
      <c r="B201" s="2">
        <v>198</v>
      </c>
      <c r="C201" s="40"/>
      <c r="D201" s="2" t="s">
        <v>369</v>
      </c>
      <c r="E201" s="8" t="s">
        <v>209</v>
      </c>
      <c r="F201" s="2" t="s">
        <v>370</v>
      </c>
      <c r="G201" s="2">
        <v>571.1</v>
      </c>
      <c r="H201" s="3">
        <v>74243</v>
      </c>
    </row>
    <row r="202" spans="2:8" x14ac:dyDescent="0.25">
      <c r="B202" s="2">
        <v>199</v>
      </c>
      <c r="C202" s="39"/>
      <c r="D202" s="2" t="s">
        <v>371</v>
      </c>
      <c r="E202" s="8" t="s">
        <v>233</v>
      </c>
      <c r="F202" s="38" t="s">
        <v>372</v>
      </c>
      <c r="G202" s="2">
        <v>644.70000000000005</v>
      </c>
      <c r="H202" s="3">
        <v>83811</v>
      </c>
    </row>
    <row r="203" spans="2:8" x14ac:dyDescent="0.25">
      <c r="B203" s="2">
        <v>200</v>
      </c>
      <c r="C203" s="2">
        <v>1</v>
      </c>
      <c r="D203" s="2" t="s">
        <v>371</v>
      </c>
      <c r="E203" s="8" t="s">
        <v>184</v>
      </c>
      <c r="F203" s="39"/>
      <c r="G203" s="2">
        <v>503.6</v>
      </c>
      <c r="H203" s="3">
        <v>65468</v>
      </c>
    </row>
    <row r="204" spans="2:8" x14ac:dyDescent="0.25">
      <c r="B204" s="2">
        <v>201</v>
      </c>
      <c r="C204" s="2">
        <v>1.6</v>
      </c>
      <c r="D204" s="2" t="s">
        <v>373</v>
      </c>
      <c r="E204" s="8" t="s">
        <v>330</v>
      </c>
      <c r="F204" s="38" t="s">
        <v>374</v>
      </c>
      <c r="G204" s="2">
        <v>652.6</v>
      </c>
      <c r="H204" s="3">
        <v>84838</v>
      </c>
    </row>
    <row r="205" spans="2:8" x14ac:dyDescent="0.25">
      <c r="B205" s="2">
        <v>202</v>
      </c>
      <c r="C205" s="2">
        <v>1</v>
      </c>
      <c r="D205" s="2" t="s">
        <v>373</v>
      </c>
      <c r="E205" s="8" t="s">
        <v>184</v>
      </c>
      <c r="F205" s="39"/>
      <c r="G205" s="2">
        <v>501.2</v>
      </c>
      <c r="H205" s="3">
        <v>65156</v>
      </c>
    </row>
    <row r="206" spans="2:8" x14ac:dyDescent="0.25">
      <c r="B206" s="2">
        <v>203</v>
      </c>
      <c r="C206" s="2">
        <v>1.6</v>
      </c>
      <c r="D206" s="2" t="s">
        <v>375</v>
      </c>
      <c r="E206" s="8" t="s">
        <v>240</v>
      </c>
      <c r="F206" s="38" t="s">
        <v>376</v>
      </c>
      <c r="G206" s="2">
        <v>714.2</v>
      </c>
      <c r="H206" s="3">
        <v>92846</v>
      </c>
    </row>
    <row r="207" spans="2:8" x14ac:dyDescent="0.25">
      <c r="B207" s="2">
        <v>204</v>
      </c>
      <c r="C207" s="2">
        <v>1</v>
      </c>
      <c r="D207" s="2" t="s">
        <v>375</v>
      </c>
      <c r="E207" s="8" t="s">
        <v>188</v>
      </c>
      <c r="F207" s="40"/>
      <c r="G207" s="2">
        <v>559.29999999999995</v>
      </c>
      <c r="H207" s="3">
        <v>72709</v>
      </c>
    </row>
    <row r="208" spans="2:8" x14ac:dyDescent="0.25">
      <c r="B208" s="2">
        <v>205</v>
      </c>
      <c r="C208" s="2">
        <v>0.6</v>
      </c>
      <c r="D208" s="2" t="s">
        <v>375</v>
      </c>
      <c r="E208" s="8" t="s">
        <v>196</v>
      </c>
      <c r="F208" s="39"/>
      <c r="G208" s="2">
        <v>558.5</v>
      </c>
      <c r="H208" s="3">
        <v>72605</v>
      </c>
    </row>
    <row r="209" spans="2:8" x14ac:dyDescent="0.25">
      <c r="B209" s="2">
        <v>206</v>
      </c>
      <c r="C209" s="2">
        <v>1.6</v>
      </c>
      <c r="D209" s="2" t="s">
        <v>377</v>
      </c>
      <c r="E209" s="8" t="s">
        <v>378</v>
      </c>
      <c r="F209" s="38" t="s">
        <v>379</v>
      </c>
      <c r="G209" s="2">
        <v>847</v>
      </c>
      <c r="H209" s="3">
        <v>110110</v>
      </c>
    </row>
    <row r="210" spans="2:8" x14ac:dyDescent="0.25">
      <c r="B210" s="2">
        <v>207</v>
      </c>
      <c r="C210" s="2">
        <v>1</v>
      </c>
      <c r="D210" s="2" t="s">
        <v>377</v>
      </c>
      <c r="E210" s="8" t="s">
        <v>188</v>
      </c>
      <c r="F210" s="40"/>
      <c r="G210" s="2">
        <v>558</v>
      </c>
      <c r="H210" s="3">
        <v>72540</v>
      </c>
    </row>
    <row r="211" spans="2:8" x14ac:dyDescent="0.25">
      <c r="B211" s="2">
        <v>208</v>
      </c>
      <c r="C211" s="2">
        <v>0.6</v>
      </c>
      <c r="D211" s="2" t="s">
        <v>377</v>
      </c>
      <c r="E211" s="8" t="s">
        <v>196</v>
      </c>
      <c r="F211" s="39"/>
      <c r="G211" s="2">
        <v>546.29999999999995</v>
      </c>
      <c r="H211" s="3">
        <v>71019</v>
      </c>
    </row>
    <row r="212" spans="2:8" x14ac:dyDescent="0.25">
      <c r="B212" s="2">
        <v>209</v>
      </c>
      <c r="C212" s="2">
        <v>1.6</v>
      </c>
      <c r="D212" s="2" t="s">
        <v>380</v>
      </c>
      <c r="E212" s="8" t="s">
        <v>268</v>
      </c>
      <c r="F212" s="38" t="s">
        <v>381</v>
      </c>
      <c r="G212" s="2">
        <v>1027</v>
      </c>
      <c r="H212" s="3">
        <v>133510</v>
      </c>
    </row>
    <row r="213" spans="2:8" x14ac:dyDescent="0.25">
      <c r="B213" s="2">
        <v>210</v>
      </c>
      <c r="C213" s="2">
        <v>1</v>
      </c>
      <c r="D213" s="2" t="s">
        <v>380</v>
      </c>
      <c r="E213" s="8" t="s">
        <v>233</v>
      </c>
      <c r="F213" s="40"/>
      <c r="G213" s="2">
        <v>834.9</v>
      </c>
      <c r="H213" s="3">
        <v>108537</v>
      </c>
    </row>
    <row r="214" spans="2:8" x14ac:dyDescent="0.25">
      <c r="B214" s="2">
        <v>211</v>
      </c>
      <c r="C214" s="2">
        <v>0.6</v>
      </c>
      <c r="D214" s="2" t="s">
        <v>380</v>
      </c>
      <c r="E214" s="8" t="s">
        <v>184</v>
      </c>
      <c r="F214" s="39"/>
      <c r="G214" s="2">
        <v>657</v>
      </c>
      <c r="H214" s="3">
        <v>85410</v>
      </c>
    </row>
    <row r="215" spans="2:8" x14ac:dyDescent="0.25">
      <c r="B215" s="2">
        <v>212</v>
      </c>
      <c r="C215" s="2">
        <v>1.6</v>
      </c>
      <c r="D215" s="2" t="s">
        <v>382</v>
      </c>
      <c r="E215" s="8" t="s">
        <v>298</v>
      </c>
      <c r="F215" s="38" t="s">
        <v>383</v>
      </c>
      <c r="G215" s="2">
        <v>1038.3</v>
      </c>
      <c r="H215" s="3">
        <v>134979</v>
      </c>
    </row>
    <row r="216" spans="2:8" x14ac:dyDescent="0.25">
      <c r="B216" s="2">
        <v>213</v>
      </c>
      <c r="C216" s="2">
        <v>1</v>
      </c>
      <c r="D216" s="2" t="s">
        <v>382</v>
      </c>
      <c r="E216" s="8" t="s">
        <v>233</v>
      </c>
      <c r="F216" s="40"/>
      <c r="G216" s="2">
        <v>821.6</v>
      </c>
      <c r="H216" s="3">
        <v>106808</v>
      </c>
    </row>
    <row r="217" spans="2:8" x14ac:dyDescent="0.25">
      <c r="B217" s="2">
        <v>214</v>
      </c>
      <c r="C217" s="2">
        <v>0.6</v>
      </c>
      <c r="D217" s="2" t="s">
        <v>382</v>
      </c>
      <c r="E217" s="8" t="s">
        <v>184</v>
      </c>
      <c r="F217" s="39"/>
      <c r="G217" s="2">
        <v>652.70000000000005</v>
      </c>
      <c r="H217" s="3">
        <v>84851</v>
      </c>
    </row>
    <row r="218" spans="2:8" x14ac:dyDescent="0.25">
      <c r="B218" s="2">
        <v>215</v>
      </c>
      <c r="C218" s="2">
        <v>1.6</v>
      </c>
      <c r="D218" s="2" t="s">
        <v>384</v>
      </c>
      <c r="E218" s="8" t="s">
        <v>302</v>
      </c>
      <c r="F218" s="38" t="s">
        <v>385</v>
      </c>
      <c r="G218" s="2">
        <v>1479</v>
      </c>
      <c r="H218" s="3">
        <v>192270</v>
      </c>
    </row>
    <row r="219" spans="2:8" x14ac:dyDescent="0.25">
      <c r="B219" s="2">
        <v>216</v>
      </c>
      <c r="C219" s="2">
        <v>1</v>
      </c>
      <c r="D219" s="2" t="s">
        <v>384</v>
      </c>
      <c r="E219" s="8" t="s">
        <v>330</v>
      </c>
      <c r="F219" s="40"/>
      <c r="G219" s="2">
        <v>1044.3</v>
      </c>
      <c r="H219" s="3">
        <v>135759</v>
      </c>
    </row>
    <row r="220" spans="2:8" x14ac:dyDescent="0.25">
      <c r="B220" s="2">
        <v>217</v>
      </c>
      <c r="C220" s="2">
        <v>0.6</v>
      </c>
      <c r="D220" s="2" t="s">
        <v>384</v>
      </c>
      <c r="E220" s="8" t="s">
        <v>188</v>
      </c>
      <c r="F220" s="39"/>
      <c r="G220" s="2">
        <v>822.4</v>
      </c>
      <c r="H220" s="3">
        <v>106912</v>
      </c>
    </row>
    <row r="221" spans="2:8" x14ac:dyDescent="0.25">
      <c r="B221" s="2">
        <v>218</v>
      </c>
      <c r="C221" s="2">
        <v>1.6</v>
      </c>
      <c r="D221" s="2" t="s">
        <v>386</v>
      </c>
      <c r="E221" s="8" t="s">
        <v>336</v>
      </c>
      <c r="F221" s="38" t="s">
        <v>387</v>
      </c>
      <c r="G221" s="2">
        <v>1782.1</v>
      </c>
      <c r="H221" s="3">
        <v>231673</v>
      </c>
    </row>
    <row r="222" spans="2:8" x14ac:dyDescent="0.25">
      <c r="B222" s="2">
        <v>219</v>
      </c>
      <c r="C222" s="2">
        <v>1</v>
      </c>
      <c r="D222" s="2" t="s">
        <v>386</v>
      </c>
      <c r="E222" s="8" t="s">
        <v>291</v>
      </c>
      <c r="F222" s="40"/>
      <c r="G222" s="2">
        <v>1481.4</v>
      </c>
      <c r="H222" s="3">
        <v>192582</v>
      </c>
    </row>
    <row r="223" spans="2:8" x14ac:dyDescent="0.25">
      <c r="B223" s="2">
        <v>220</v>
      </c>
      <c r="C223" s="2">
        <v>0.6</v>
      </c>
      <c r="D223" s="2" t="s">
        <v>386</v>
      </c>
      <c r="E223" s="8" t="s">
        <v>200</v>
      </c>
      <c r="F223" s="39"/>
      <c r="G223" s="2">
        <v>988.4</v>
      </c>
      <c r="H223" s="3">
        <v>128492</v>
      </c>
    </row>
    <row r="224" spans="2:8" x14ac:dyDescent="0.25">
      <c r="B224" s="2">
        <v>221</v>
      </c>
      <c r="C224" s="2">
        <v>1.6</v>
      </c>
      <c r="D224" s="2" t="s">
        <v>388</v>
      </c>
      <c r="E224" s="8" t="s">
        <v>389</v>
      </c>
      <c r="F224" s="38" t="s">
        <v>390</v>
      </c>
      <c r="G224" s="2">
        <v>2174.6999999999998</v>
      </c>
      <c r="H224" s="3">
        <v>282711</v>
      </c>
    </row>
    <row r="225" spans="2:8" x14ac:dyDescent="0.25">
      <c r="B225" s="2">
        <v>222</v>
      </c>
      <c r="C225" s="2">
        <v>1</v>
      </c>
      <c r="D225" s="2" t="s">
        <v>388</v>
      </c>
      <c r="E225" s="8" t="s">
        <v>268</v>
      </c>
      <c r="F225" s="40"/>
      <c r="G225" s="2">
        <v>1763.4</v>
      </c>
      <c r="H225" s="3">
        <v>229242</v>
      </c>
    </row>
    <row r="226" spans="2:8" x14ac:dyDescent="0.25">
      <c r="B226" s="2">
        <v>223</v>
      </c>
      <c r="C226" s="2">
        <v>0.6</v>
      </c>
      <c r="D226" s="2" t="s">
        <v>388</v>
      </c>
      <c r="E226" s="8" t="s">
        <v>391</v>
      </c>
      <c r="F226" s="39"/>
      <c r="G226" s="2">
        <v>1221.9000000000001</v>
      </c>
      <c r="H226" s="3">
        <v>158847</v>
      </c>
    </row>
  </sheetData>
  <mergeCells count="58">
    <mergeCell ref="E1:H1"/>
    <mergeCell ref="B2:H2"/>
    <mergeCell ref="F224:F226"/>
    <mergeCell ref="F218:F220"/>
    <mergeCell ref="C4:C12"/>
    <mergeCell ref="C16:C20"/>
    <mergeCell ref="C22:C39"/>
    <mergeCell ref="C40:C41"/>
    <mergeCell ref="C42:C50"/>
    <mergeCell ref="C54:C63"/>
    <mergeCell ref="C73:C76"/>
    <mergeCell ref="C81:C83"/>
    <mergeCell ref="C93:C97"/>
    <mergeCell ref="F221:F223"/>
    <mergeCell ref="F212:F214"/>
    <mergeCell ref="F215:F217"/>
    <mergeCell ref="F206:F208"/>
    <mergeCell ref="F209:F211"/>
    <mergeCell ref="F193:F195"/>
    <mergeCell ref="F196:F198"/>
    <mergeCell ref="F202:F203"/>
    <mergeCell ref="F204:F205"/>
    <mergeCell ref="C98:C99"/>
    <mergeCell ref="C100:C101"/>
    <mergeCell ref="C110:C111"/>
    <mergeCell ref="C149:C150"/>
    <mergeCell ref="C174:C176"/>
    <mergeCell ref="C199:C202"/>
    <mergeCell ref="F180:F181"/>
    <mergeCell ref="F182:F183"/>
    <mergeCell ref="F184:F186"/>
    <mergeCell ref="F187:F189"/>
    <mergeCell ref="F190:F192"/>
    <mergeCell ref="F167:F168"/>
    <mergeCell ref="F170:F171"/>
    <mergeCell ref="F172:F173"/>
    <mergeCell ref="F176:F177"/>
    <mergeCell ref="F178:F179"/>
    <mergeCell ref="F141:F142"/>
    <mergeCell ref="F144:F145"/>
    <mergeCell ref="F147:F148"/>
    <mergeCell ref="F161:F162"/>
    <mergeCell ref="F164:F165"/>
    <mergeCell ref="F101:F102"/>
    <mergeCell ref="F105:F106"/>
    <mergeCell ref="F108:F109"/>
    <mergeCell ref="F125:F126"/>
    <mergeCell ref="F138:F139"/>
    <mergeCell ref="F52:F53"/>
    <mergeCell ref="F63:F64"/>
    <mergeCell ref="F66:F67"/>
    <mergeCell ref="F69:F71"/>
    <mergeCell ref="F78:F79"/>
    <mergeCell ref="F12:F13"/>
    <mergeCell ref="F14:F15"/>
    <mergeCell ref="F39:F40"/>
    <mergeCell ref="F41:F42"/>
    <mergeCell ref="F50:F5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9"/>
  <sheetViews>
    <sheetView showGridLines="0" showRowColHeaders="0" zoomScale="85" zoomScaleNormal="85" workbookViewId="0">
      <pane ySplit="3" topLeftCell="A4" activePane="bottomLeft" state="frozen"/>
      <selection pane="bottomLeft"/>
    </sheetView>
  </sheetViews>
  <sheetFormatPr defaultColWidth="9.109375" defaultRowHeight="13.8" x14ac:dyDescent="0.25"/>
  <cols>
    <col min="1" max="1" width="4" style="1" customWidth="1"/>
    <col min="2" max="2" width="12.6640625" style="1" customWidth="1"/>
    <col min="3" max="3" width="14.88671875" style="1" customWidth="1"/>
    <col min="4" max="4" width="12" style="1" customWidth="1"/>
    <col min="5" max="5" width="12.44140625" style="1" customWidth="1"/>
    <col min="6" max="6" width="18.5546875" style="1" customWidth="1"/>
    <col min="7" max="7" width="13.33203125" style="1" customWidth="1"/>
    <col min="8" max="8" width="13.88671875" style="22" customWidth="1"/>
    <col min="9" max="16384" width="9.109375" style="1"/>
  </cols>
  <sheetData>
    <row r="1" spans="2:8" ht="69.75" customHeight="1" x14ac:dyDescent="0.25">
      <c r="E1" s="41" t="s">
        <v>923</v>
      </c>
      <c r="F1" s="41"/>
      <c r="G1" s="41"/>
      <c r="H1" s="41"/>
    </row>
    <row r="2" spans="2:8" s="7" customFormat="1" ht="21" customHeight="1" x14ac:dyDescent="0.3">
      <c r="B2" s="42" t="s">
        <v>438</v>
      </c>
      <c r="C2" s="42"/>
      <c r="D2" s="42"/>
      <c r="E2" s="42"/>
      <c r="F2" s="42"/>
      <c r="G2" s="42"/>
      <c r="H2" s="42"/>
    </row>
    <row r="3" spans="2:8" s="7" customFormat="1" ht="65.25" customHeight="1" x14ac:dyDescent="0.3">
      <c r="B3" s="6" t="s">
        <v>432</v>
      </c>
      <c r="C3" s="6" t="s">
        <v>431</v>
      </c>
      <c r="D3" s="6" t="s">
        <v>884</v>
      </c>
      <c r="E3" s="9" t="s">
        <v>883</v>
      </c>
      <c r="F3" s="6" t="s">
        <v>885</v>
      </c>
      <c r="G3" s="6" t="s">
        <v>882</v>
      </c>
      <c r="H3" s="20" t="s">
        <v>435</v>
      </c>
    </row>
    <row r="4" spans="2:8" x14ac:dyDescent="0.25">
      <c r="B4" s="13">
        <v>1</v>
      </c>
      <c r="C4" s="44">
        <v>4</v>
      </c>
      <c r="D4" s="13">
        <v>65</v>
      </c>
      <c r="E4" s="13" t="s">
        <v>392</v>
      </c>
      <c r="F4" s="12" t="s">
        <v>393</v>
      </c>
      <c r="G4" s="13">
        <v>3</v>
      </c>
      <c r="H4" s="21">
        <f t="shared" ref="H4:H11" si="0">G4*300</f>
        <v>900</v>
      </c>
    </row>
    <row r="5" spans="2:8" x14ac:dyDescent="0.25">
      <c r="B5" s="13">
        <v>2</v>
      </c>
      <c r="C5" s="44"/>
      <c r="D5" s="44">
        <v>80</v>
      </c>
      <c r="E5" s="13" t="s">
        <v>394</v>
      </c>
      <c r="F5" s="43" t="s">
        <v>395</v>
      </c>
      <c r="G5" s="13">
        <v>4</v>
      </c>
      <c r="H5" s="21">
        <f t="shared" si="0"/>
        <v>1200</v>
      </c>
    </row>
    <row r="6" spans="2:8" x14ac:dyDescent="0.25">
      <c r="B6" s="13">
        <v>3</v>
      </c>
      <c r="C6" s="44">
        <v>2.5</v>
      </c>
      <c r="D6" s="44"/>
      <c r="E6" s="13" t="s">
        <v>396</v>
      </c>
      <c r="F6" s="43"/>
      <c r="G6" s="13">
        <v>3.8</v>
      </c>
      <c r="H6" s="21">
        <f t="shared" si="0"/>
        <v>1140</v>
      </c>
    </row>
    <row r="7" spans="2:8" x14ac:dyDescent="0.25">
      <c r="B7" s="13">
        <v>4</v>
      </c>
      <c r="C7" s="44"/>
      <c r="D7" s="44">
        <v>100</v>
      </c>
      <c r="E7" s="13" t="s">
        <v>29</v>
      </c>
      <c r="F7" s="43" t="s">
        <v>397</v>
      </c>
      <c r="G7" s="13">
        <v>5.9</v>
      </c>
      <c r="H7" s="21">
        <f t="shared" si="0"/>
        <v>1770</v>
      </c>
    </row>
    <row r="8" spans="2:8" x14ac:dyDescent="0.25">
      <c r="B8" s="13">
        <v>5</v>
      </c>
      <c r="C8" s="44">
        <v>4</v>
      </c>
      <c r="D8" s="44"/>
      <c r="E8" s="13" t="s">
        <v>27</v>
      </c>
      <c r="F8" s="43"/>
      <c r="G8" s="13">
        <v>6.5</v>
      </c>
      <c r="H8" s="21">
        <f t="shared" si="0"/>
        <v>1950</v>
      </c>
    </row>
    <row r="9" spans="2:8" x14ac:dyDescent="0.25">
      <c r="B9" s="13">
        <v>6</v>
      </c>
      <c r="C9" s="44"/>
      <c r="D9" s="44">
        <v>125</v>
      </c>
      <c r="E9" s="13" t="s">
        <v>398</v>
      </c>
      <c r="F9" s="43" t="s">
        <v>399</v>
      </c>
      <c r="G9" s="13">
        <v>9.8000000000000007</v>
      </c>
      <c r="H9" s="21">
        <f t="shared" si="0"/>
        <v>2940</v>
      </c>
    </row>
    <row r="10" spans="2:8" x14ac:dyDescent="0.25">
      <c r="B10" s="13">
        <v>7</v>
      </c>
      <c r="C10" s="44">
        <v>2.5</v>
      </c>
      <c r="D10" s="44"/>
      <c r="E10" s="13" t="s">
        <v>29</v>
      </c>
      <c r="F10" s="43"/>
      <c r="G10" s="13">
        <v>7.7</v>
      </c>
      <c r="H10" s="21">
        <f t="shared" si="0"/>
        <v>2310</v>
      </c>
    </row>
    <row r="11" spans="2:8" x14ac:dyDescent="0.25">
      <c r="B11" s="13">
        <v>8</v>
      </c>
      <c r="C11" s="44"/>
      <c r="D11" s="44">
        <v>150</v>
      </c>
      <c r="E11" s="13" t="s">
        <v>400</v>
      </c>
      <c r="F11" s="43" t="s">
        <v>401</v>
      </c>
      <c r="G11" s="13">
        <v>12.2</v>
      </c>
      <c r="H11" s="21">
        <f t="shared" si="0"/>
        <v>3660</v>
      </c>
    </row>
    <row r="12" spans="2:8" x14ac:dyDescent="0.25">
      <c r="B12" s="13">
        <v>9</v>
      </c>
      <c r="C12" s="44">
        <v>4</v>
      </c>
      <c r="D12" s="44"/>
      <c r="E12" s="13" t="s">
        <v>59</v>
      </c>
      <c r="F12" s="43"/>
      <c r="G12" s="13">
        <v>15.6</v>
      </c>
      <c r="H12" s="21">
        <f>G12*300</f>
        <v>4680</v>
      </c>
    </row>
    <row r="13" spans="2:8" x14ac:dyDescent="0.25">
      <c r="B13" s="13">
        <v>10</v>
      </c>
      <c r="C13" s="44"/>
      <c r="D13" s="44">
        <v>200</v>
      </c>
      <c r="E13" s="13" t="s">
        <v>186</v>
      </c>
      <c r="F13" s="43" t="s">
        <v>402</v>
      </c>
      <c r="G13" s="13">
        <v>29.9</v>
      </c>
      <c r="H13" s="21">
        <f>G13*250</f>
        <v>7475</v>
      </c>
    </row>
    <row r="14" spans="2:8" x14ac:dyDescent="0.25">
      <c r="B14" s="13">
        <v>11</v>
      </c>
      <c r="C14" s="44">
        <v>2.5</v>
      </c>
      <c r="D14" s="44"/>
      <c r="E14" s="13" t="s">
        <v>59</v>
      </c>
      <c r="F14" s="43"/>
      <c r="G14" s="13">
        <v>24.6</v>
      </c>
      <c r="H14" s="21">
        <f t="shared" ref="H14:H22" si="1">G14*250</f>
        <v>6150</v>
      </c>
    </row>
    <row r="15" spans="2:8" x14ac:dyDescent="0.25">
      <c r="B15" s="13">
        <v>12</v>
      </c>
      <c r="C15" s="44"/>
      <c r="D15" s="44">
        <v>250</v>
      </c>
      <c r="E15" s="13" t="s">
        <v>127</v>
      </c>
      <c r="F15" s="43" t="s">
        <v>403</v>
      </c>
      <c r="G15" s="13">
        <v>39.799999999999997</v>
      </c>
      <c r="H15" s="21">
        <f t="shared" si="1"/>
        <v>9950</v>
      </c>
    </row>
    <row r="16" spans="2:8" x14ac:dyDescent="0.25">
      <c r="B16" s="13">
        <v>13</v>
      </c>
      <c r="C16" s="13">
        <v>4</v>
      </c>
      <c r="D16" s="44"/>
      <c r="E16" s="13" t="s">
        <v>391</v>
      </c>
      <c r="F16" s="43"/>
      <c r="G16" s="13">
        <v>53.6</v>
      </c>
      <c r="H16" s="21">
        <f t="shared" si="1"/>
        <v>13400</v>
      </c>
    </row>
    <row r="17" spans="2:8" x14ac:dyDescent="0.25">
      <c r="B17" s="13">
        <v>14</v>
      </c>
      <c r="C17" s="44">
        <v>1.6</v>
      </c>
      <c r="D17" s="44"/>
      <c r="E17" s="44" t="s">
        <v>404</v>
      </c>
      <c r="F17" s="12" t="s">
        <v>405</v>
      </c>
      <c r="G17" s="13">
        <v>31.9</v>
      </c>
      <c r="H17" s="21">
        <f t="shared" si="1"/>
        <v>7975</v>
      </c>
    </row>
    <row r="18" spans="2:8" x14ac:dyDescent="0.25">
      <c r="B18" s="13">
        <v>15</v>
      </c>
      <c r="C18" s="44"/>
      <c r="D18" s="44">
        <v>300</v>
      </c>
      <c r="E18" s="44"/>
      <c r="F18" s="12" t="s">
        <v>406</v>
      </c>
      <c r="G18" s="13">
        <v>41.8</v>
      </c>
      <c r="H18" s="21">
        <f t="shared" si="1"/>
        <v>10450</v>
      </c>
    </row>
    <row r="19" spans="2:8" x14ac:dyDescent="0.25">
      <c r="B19" s="13">
        <v>16</v>
      </c>
      <c r="C19" s="13">
        <v>2.5</v>
      </c>
      <c r="D19" s="44"/>
      <c r="E19" s="13" t="s">
        <v>407</v>
      </c>
      <c r="F19" s="43" t="s">
        <v>408</v>
      </c>
      <c r="G19" s="13">
        <v>52.1</v>
      </c>
      <c r="H19" s="21">
        <f t="shared" si="1"/>
        <v>13025</v>
      </c>
    </row>
    <row r="20" spans="2:8" x14ac:dyDescent="0.25">
      <c r="B20" s="13">
        <v>17</v>
      </c>
      <c r="C20" s="13">
        <v>4</v>
      </c>
      <c r="D20" s="44"/>
      <c r="E20" s="13" t="s">
        <v>409</v>
      </c>
      <c r="F20" s="43"/>
      <c r="G20" s="13">
        <v>80.5</v>
      </c>
      <c r="H20" s="21">
        <f t="shared" si="1"/>
        <v>20125</v>
      </c>
    </row>
    <row r="21" spans="2:8" x14ac:dyDescent="0.25">
      <c r="B21" s="13">
        <v>18</v>
      </c>
      <c r="C21" s="13">
        <v>2.5</v>
      </c>
      <c r="D21" s="44">
        <v>350</v>
      </c>
      <c r="E21" s="13" t="s">
        <v>77</v>
      </c>
      <c r="F21" s="43" t="s">
        <v>410</v>
      </c>
      <c r="G21" s="13">
        <v>74.2</v>
      </c>
      <c r="H21" s="21">
        <f t="shared" si="1"/>
        <v>18550</v>
      </c>
    </row>
    <row r="22" spans="2:8" x14ac:dyDescent="0.25">
      <c r="B22" s="13">
        <v>19</v>
      </c>
      <c r="C22" s="44">
        <v>4</v>
      </c>
      <c r="D22" s="44"/>
      <c r="E22" s="13" t="s">
        <v>411</v>
      </c>
      <c r="F22" s="43"/>
      <c r="G22" s="13">
        <v>119.5</v>
      </c>
      <c r="H22" s="21">
        <f t="shared" si="1"/>
        <v>29875</v>
      </c>
    </row>
    <row r="23" spans="2:8" x14ac:dyDescent="0.25">
      <c r="B23" s="13">
        <v>20</v>
      </c>
      <c r="C23" s="44"/>
      <c r="D23" s="44">
        <v>400</v>
      </c>
      <c r="E23" s="13" t="s">
        <v>412</v>
      </c>
      <c r="F23" s="43" t="s">
        <v>413</v>
      </c>
      <c r="G23" s="13">
        <v>164</v>
      </c>
      <c r="H23" s="21">
        <f>G23*143</f>
        <v>23452</v>
      </c>
    </row>
    <row r="24" spans="2:8" x14ac:dyDescent="0.25">
      <c r="B24" s="13">
        <v>21</v>
      </c>
      <c r="C24" s="13">
        <v>2.5</v>
      </c>
      <c r="D24" s="44"/>
      <c r="E24" s="13" t="s">
        <v>414</v>
      </c>
      <c r="F24" s="43"/>
      <c r="G24" s="13">
        <v>126</v>
      </c>
      <c r="H24" s="21">
        <f t="shared" ref="H24:H48" si="2">G24*143</f>
        <v>18018</v>
      </c>
    </row>
    <row r="25" spans="2:8" x14ac:dyDescent="0.25">
      <c r="B25" s="13">
        <v>22</v>
      </c>
      <c r="C25" s="44">
        <v>1.6</v>
      </c>
      <c r="D25" s="44"/>
      <c r="E25" s="13" t="s">
        <v>415</v>
      </c>
      <c r="F25" s="12" t="s">
        <v>416</v>
      </c>
      <c r="G25" s="13">
        <v>83</v>
      </c>
      <c r="H25" s="21">
        <f t="shared" si="2"/>
        <v>11869</v>
      </c>
    </row>
    <row r="26" spans="2:8" x14ac:dyDescent="0.25">
      <c r="B26" s="13">
        <v>23</v>
      </c>
      <c r="C26" s="44"/>
      <c r="D26" s="44">
        <v>500</v>
      </c>
      <c r="E26" s="13" t="s">
        <v>127</v>
      </c>
      <c r="F26" s="43" t="s">
        <v>417</v>
      </c>
      <c r="G26" s="13">
        <v>120.8</v>
      </c>
      <c r="H26" s="21">
        <f t="shared" si="2"/>
        <v>17274.399999999998</v>
      </c>
    </row>
    <row r="27" spans="2:8" x14ac:dyDescent="0.25">
      <c r="B27" s="13">
        <v>24</v>
      </c>
      <c r="C27" s="44">
        <v>2.5</v>
      </c>
      <c r="D27" s="44"/>
      <c r="E27" s="13" t="s">
        <v>209</v>
      </c>
      <c r="F27" s="43"/>
      <c r="G27" s="13">
        <v>178.5</v>
      </c>
      <c r="H27" s="21">
        <f t="shared" si="2"/>
        <v>25525.5</v>
      </c>
    </row>
    <row r="28" spans="2:8" x14ac:dyDescent="0.25">
      <c r="B28" s="13">
        <v>25</v>
      </c>
      <c r="C28" s="44"/>
      <c r="D28" s="44">
        <v>600</v>
      </c>
      <c r="E28" s="13" t="s">
        <v>240</v>
      </c>
      <c r="F28" s="12" t="s">
        <v>418</v>
      </c>
      <c r="G28" s="13">
        <v>295.60000000000002</v>
      </c>
      <c r="H28" s="21">
        <f t="shared" si="2"/>
        <v>42270.8</v>
      </c>
    </row>
    <row r="29" spans="2:8" x14ac:dyDescent="0.25">
      <c r="B29" s="13">
        <v>26</v>
      </c>
      <c r="C29" s="13">
        <v>1.6</v>
      </c>
      <c r="D29" s="44"/>
      <c r="E29" s="13" t="s">
        <v>205</v>
      </c>
      <c r="F29" s="43" t="s">
        <v>419</v>
      </c>
      <c r="G29" s="13">
        <v>240</v>
      </c>
      <c r="H29" s="21">
        <f t="shared" si="2"/>
        <v>34320</v>
      </c>
    </row>
    <row r="30" spans="2:8" x14ac:dyDescent="0.25">
      <c r="B30" s="13">
        <v>27</v>
      </c>
      <c r="C30" s="44">
        <v>1</v>
      </c>
      <c r="D30" s="44"/>
      <c r="E30" s="13" t="s">
        <v>415</v>
      </c>
      <c r="F30" s="43"/>
      <c r="G30" s="13">
        <v>177.5</v>
      </c>
      <c r="H30" s="21">
        <f t="shared" si="2"/>
        <v>25382.5</v>
      </c>
    </row>
    <row r="31" spans="2:8" x14ac:dyDescent="0.25">
      <c r="B31" s="13">
        <v>28</v>
      </c>
      <c r="C31" s="44"/>
      <c r="D31" s="44">
        <v>700</v>
      </c>
      <c r="E31" s="13" t="s">
        <v>186</v>
      </c>
      <c r="F31" s="43" t="s">
        <v>420</v>
      </c>
      <c r="G31" s="13">
        <v>228</v>
      </c>
      <c r="H31" s="21">
        <f t="shared" si="2"/>
        <v>32604</v>
      </c>
    </row>
    <row r="32" spans="2:8" x14ac:dyDescent="0.25">
      <c r="B32" s="13">
        <v>29</v>
      </c>
      <c r="C32" s="13">
        <v>1.6</v>
      </c>
      <c r="D32" s="44"/>
      <c r="E32" s="13" t="s">
        <v>233</v>
      </c>
      <c r="F32" s="43"/>
      <c r="G32" s="13">
        <v>336.2</v>
      </c>
      <c r="H32" s="21">
        <f t="shared" si="2"/>
        <v>48076.6</v>
      </c>
    </row>
    <row r="33" spans="2:8" x14ac:dyDescent="0.25">
      <c r="B33" s="13">
        <v>30</v>
      </c>
      <c r="C33" s="44">
        <v>2.5</v>
      </c>
      <c r="D33" s="44"/>
      <c r="E33" s="13" t="s">
        <v>268</v>
      </c>
      <c r="F33" s="43"/>
      <c r="G33" s="13">
        <v>427.7</v>
      </c>
      <c r="H33" s="21" t="s">
        <v>888</v>
      </c>
    </row>
    <row r="34" spans="2:8" x14ac:dyDescent="0.25">
      <c r="B34" s="13">
        <v>31</v>
      </c>
      <c r="C34" s="44"/>
      <c r="D34" s="44">
        <v>800</v>
      </c>
      <c r="E34" s="13" t="s">
        <v>298</v>
      </c>
      <c r="F34" s="12" t="s">
        <v>421</v>
      </c>
      <c r="G34" s="13">
        <v>611</v>
      </c>
      <c r="H34" s="21" t="s">
        <v>888</v>
      </c>
    </row>
    <row r="35" spans="2:8" x14ac:dyDescent="0.25">
      <c r="B35" s="13">
        <v>32</v>
      </c>
      <c r="C35" s="13">
        <v>1.6</v>
      </c>
      <c r="D35" s="44"/>
      <c r="E35" s="13" t="s">
        <v>237</v>
      </c>
      <c r="F35" s="43" t="s">
        <v>422</v>
      </c>
      <c r="G35" s="13">
        <v>440.8</v>
      </c>
      <c r="H35" s="21">
        <f t="shared" si="2"/>
        <v>63034.400000000001</v>
      </c>
    </row>
    <row r="36" spans="2:8" x14ac:dyDescent="0.25">
      <c r="B36" s="13">
        <v>33</v>
      </c>
      <c r="C36" s="13">
        <v>1</v>
      </c>
      <c r="D36" s="44"/>
      <c r="E36" s="13" t="s">
        <v>184</v>
      </c>
      <c r="F36" s="43"/>
      <c r="G36" s="13">
        <v>337.6</v>
      </c>
      <c r="H36" s="21">
        <f t="shared" si="2"/>
        <v>48276.800000000003</v>
      </c>
    </row>
    <row r="37" spans="2:8" x14ac:dyDescent="0.25">
      <c r="B37" s="13">
        <v>34</v>
      </c>
      <c r="C37" s="13">
        <v>1.6</v>
      </c>
      <c r="D37" s="44">
        <v>1000</v>
      </c>
      <c r="E37" s="13" t="s">
        <v>268</v>
      </c>
      <c r="F37" s="43" t="s">
        <v>423</v>
      </c>
      <c r="G37" s="13">
        <v>881.2</v>
      </c>
      <c r="H37" s="21" t="s">
        <v>888</v>
      </c>
    </row>
    <row r="38" spans="2:8" x14ac:dyDescent="0.25">
      <c r="B38" s="13">
        <v>35</v>
      </c>
      <c r="C38" s="13">
        <v>1</v>
      </c>
      <c r="D38" s="44"/>
      <c r="E38" s="13" t="s">
        <v>240</v>
      </c>
      <c r="F38" s="43"/>
      <c r="G38" s="13">
        <v>705</v>
      </c>
      <c r="H38" s="21">
        <f t="shared" si="2"/>
        <v>100815</v>
      </c>
    </row>
    <row r="39" spans="2:8" x14ac:dyDescent="0.25">
      <c r="B39" s="13">
        <v>36</v>
      </c>
      <c r="C39" s="44">
        <v>0.6</v>
      </c>
      <c r="D39" s="44"/>
      <c r="E39" s="13" t="s">
        <v>188</v>
      </c>
      <c r="F39" s="43"/>
      <c r="G39" s="13">
        <v>575.5</v>
      </c>
      <c r="H39" s="21">
        <f t="shared" si="2"/>
        <v>82296.5</v>
      </c>
    </row>
    <row r="40" spans="2:8" x14ac:dyDescent="0.25">
      <c r="B40" s="13">
        <v>37</v>
      </c>
      <c r="C40" s="44"/>
      <c r="D40" s="44">
        <v>1200</v>
      </c>
      <c r="E40" s="13" t="s">
        <v>200</v>
      </c>
      <c r="F40" s="43" t="s">
        <v>424</v>
      </c>
      <c r="G40" s="13">
        <v>777.7</v>
      </c>
      <c r="H40" s="21">
        <f t="shared" si="2"/>
        <v>111211.1</v>
      </c>
    </row>
    <row r="41" spans="2:8" x14ac:dyDescent="0.25">
      <c r="B41" s="13">
        <v>38</v>
      </c>
      <c r="C41" s="13">
        <v>1</v>
      </c>
      <c r="D41" s="44"/>
      <c r="E41" s="13" t="s">
        <v>240</v>
      </c>
      <c r="F41" s="43"/>
      <c r="G41" s="13">
        <v>1166.3</v>
      </c>
      <c r="H41" s="21">
        <f t="shared" si="2"/>
        <v>166780.9</v>
      </c>
    </row>
    <row r="42" spans="2:8" x14ac:dyDescent="0.25">
      <c r="B42" s="13">
        <v>39</v>
      </c>
      <c r="C42" s="44">
        <v>1.6</v>
      </c>
      <c r="D42" s="44"/>
      <c r="E42" s="13" t="s">
        <v>302</v>
      </c>
      <c r="F42" s="43"/>
      <c r="G42" s="13">
        <v>1344.1</v>
      </c>
      <c r="H42" s="21" t="s">
        <v>888</v>
      </c>
    </row>
    <row r="43" spans="2:8" x14ac:dyDescent="0.25">
      <c r="B43" s="13">
        <v>40</v>
      </c>
      <c r="C43" s="44"/>
      <c r="D43" s="44">
        <v>1400</v>
      </c>
      <c r="E43" s="13" t="s">
        <v>389</v>
      </c>
      <c r="F43" s="43" t="s">
        <v>425</v>
      </c>
      <c r="G43" s="13">
        <v>1966.4</v>
      </c>
      <c r="H43" s="21" t="s">
        <v>888</v>
      </c>
    </row>
    <row r="44" spans="2:8" x14ac:dyDescent="0.25">
      <c r="B44" s="13">
        <v>41</v>
      </c>
      <c r="C44" s="13">
        <v>1</v>
      </c>
      <c r="D44" s="44"/>
      <c r="E44" s="13" t="s">
        <v>268</v>
      </c>
      <c r="F44" s="43"/>
      <c r="G44" s="13">
        <v>1580.8</v>
      </c>
      <c r="H44" s="21" t="s">
        <v>888</v>
      </c>
    </row>
    <row r="45" spans="2:8" x14ac:dyDescent="0.25">
      <c r="B45" s="13">
        <v>42</v>
      </c>
      <c r="C45" s="13">
        <v>0.6</v>
      </c>
      <c r="D45" s="44"/>
      <c r="E45" s="13" t="s">
        <v>240</v>
      </c>
      <c r="F45" s="43"/>
      <c r="G45" s="13">
        <v>1353.8</v>
      </c>
      <c r="H45" s="21">
        <f t="shared" si="2"/>
        <v>193593.4</v>
      </c>
    </row>
    <row r="46" spans="2:8" x14ac:dyDescent="0.25">
      <c r="B46" s="13">
        <v>43</v>
      </c>
      <c r="C46" s="44">
        <v>0.4</v>
      </c>
      <c r="D46" s="44"/>
      <c r="E46" s="13" t="s">
        <v>391</v>
      </c>
      <c r="F46" s="43"/>
      <c r="G46" s="13">
        <v>1123.3</v>
      </c>
      <c r="H46" s="21">
        <f t="shared" si="2"/>
        <v>160631.9</v>
      </c>
    </row>
    <row r="47" spans="2:8" x14ac:dyDescent="0.25">
      <c r="B47" s="13">
        <v>44</v>
      </c>
      <c r="C47" s="44"/>
      <c r="D47" s="44">
        <v>1600</v>
      </c>
      <c r="E47" s="13" t="s">
        <v>391</v>
      </c>
      <c r="F47" s="43" t="s">
        <v>426</v>
      </c>
      <c r="G47" s="13">
        <v>1334</v>
      </c>
      <c r="H47" s="21">
        <f t="shared" si="2"/>
        <v>190762</v>
      </c>
    </row>
    <row r="48" spans="2:8" x14ac:dyDescent="0.25">
      <c r="B48" s="13">
        <v>45</v>
      </c>
      <c r="C48" s="13">
        <v>0.6</v>
      </c>
      <c r="D48" s="44"/>
      <c r="E48" s="13" t="s">
        <v>240</v>
      </c>
      <c r="F48" s="43"/>
      <c r="G48" s="13">
        <v>1605.2</v>
      </c>
      <c r="H48" s="21">
        <f t="shared" si="2"/>
        <v>229543.6</v>
      </c>
    </row>
    <row r="49" spans="2:8" x14ac:dyDescent="0.25">
      <c r="B49" s="13">
        <v>46</v>
      </c>
      <c r="C49" s="13">
        <v>1</v>
      </c>
      <c r="D49" s="44"/>
      <c r="E49" s="13" t="s">
        <v>298</v>
      </c>
      <c r="F49" s="43"/>
      <c r="G49" s="13">
        <v>1926.4</v>
      </c>
      <c r="H49" s="21" t="s">
        <v>888</v>
      </c>
    </row>
  </sheetData>
  <mergeCells count="52">
    <mergeCell ref="F26:F27"/>
    <mergeCell ref="D26:D27"/>
    <mergeCell ref="C33:C34"/>
    <mergeCell ref="D34:D36"/>
    <mergeCell ref="F47:F49"/>
    <mergeCell ref="D47:D49"/>
    <mergeCell ref="D31:D33"/>
    <mergeCell ref="D37:D39"/>
    <mergeCell ref="C39:C40"/>
    <mergeCell ref="D40:D42"/>
    <mergeCell ref="C42:C43"/>
    <mergeCell ref="D43:D46"/>
    <mergeCell ref="F35:F36"/>
    <mergeCell ref="F37:F39"/>
    <mergeCell ref="F40:F42"/>
    <mergeCell ref="F43:F46"/>
    <mergeCell ref="C46:C47"/>
    <mergeCell ref="E1:H1"/>
    <mergeCell ref="C12:C13"/>
    <mergeCell ref="D13:D14"/>
    <mergeCell ref="C27:C28"/>
    <mergeCell ref="D28:D30"/>
    <mergeCell ref="C30:C31"/>
    <mergeCell ref="D11:D12"/>
    <mergeCell ref="F29:F30"/>
    <mergeCell ref="F31:F33"/>
    <mergeCell ref="B2:H2"/>
    <mergeCell ref="D21:D22"/>
    <mergeCell ref="C22:C23"/>
    <mergeCell ref="D23:D25"/>
    <mergeCell ref="C25:C26"/>
    <mergeCell ref="F21:F22"/>
    <mergeCell ref="E17:E18"/>
    <mergeCell ref="F19:F20"/>
    <mergeCell ref="C6:C7"/>
    <mergeCell ref="D7:D8"/>
    <mergeCell ref="C8:C9"/>
    <mergeCell ref="D9:D10"/>
    <mergeCell ref="C10:C11"/>
    <mergeCell ref="C4:C5"/>
    <mergeCell ref="D5:D6"/>
    <mergeCell ref="C14:C15"/>
    <mergeCell ref="D15:D17"/>
    <mergeCell ref="C17:C18"/>
    <mergeCell ref="D18:D20"/>
    <mergeCell ref="F5:F6"/>
    <mergeCell ref="F7:F8"/>
    <mergeCell ref="F9:F10"/>
    <mergeCell ref="F11:F12"/>
    <mergeCell ref="F23:F24"/>
    <mergeCell ref="F13:F14"/>
    <mergeCell ref="F15:F16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26"/>
  <sheetViews>
    <sheetView showGridLines="0" showRowColHeaders="0" zoomScale="85" zoomScaleNormal="85" workbookViewId="0">
      <pane ySplit="3" topLeftCell="A4" activePane="bottomLeft" state="frozen"/>
      <selection pane="bottomLeft"/>
    </sheetView>
  </sheetViews>
  <sheetFormatPr defaultColWidth="9.109375" defaultRowHeight="13.8" x14ac:dyDescent="0.25"/>
  <cols>
    <col min="1" max="1" width="4.44140625" style="1" customWidth="1"/>
    <col min="2" max="2" width="13.109375" style="1" customWidth="1"/>
    <col min="3" max="3" width="13.5546875" style="1" customWidth="1"/>
    <col min="4" max="4" width="14.5546875" style="1" customWidth="1"/>
    <col min="5" max="5" width="17.109375" style="10" customWidth="1"/>
    <col min="6" max="6" width="18" style="1" customWidth="1"/>
    <col min="7" max="7" width="9.33203125" style="1" customWidth="1"/>
    <col min="8" max="8" width="16.6640625" style="22" customWidth="1"/>
    <col min="9" max="16384" width="9.109375" style="1"/>
  </cols>
  <sheetData>
    <row r="1" spans="2:8" ht="72" customHeight="1" x14ac:dyDescent="0.25">
      <c r="E1" s="41" t="s">
        <v>923</v>
      </c>
      <c r="F1" s="41"/>
      <c r="G1" s="41"/>
      <c r="H1" s="41"/>
    </row>
    <row r="2" spans="2:8" ht="22.5" customHeight="1" x14ac:dyDescent="0.25">
      <c r="B2" s="42" t="s">
        <v>889</v>
      </c>
      <c r="C2" s="42"/>
      <c r="D2" s="42"/>
      <c r="E2" s="42"/>
      <c r="F2" s="42"/>
      <c r="G2" s="42"/>
      <c r="H2" s="42"/>
    </row>
    <row r="3" spans="2:8" ht="55.2" x14ac:dyDescent="0.25">
      <c r="B3" s="6" t="s">
        <v>432</v>
      </c>
      <c r="C3" s="6" t="s">
        <v>431</v>
      </c>
      <c r="D3" s="6" t="s">
        <v>887</v>
      </c>
      <c r="E3" s="9" t="s">
        <v>886</v>
      </c>
      <c r="F3" s="6" t="s">
        <v>434</v>
      </c>
      <c r="G3" s="6" t="s">
        <v>0</v>
      </c>
      <c r="H3" s="20" t="s">
        <v>435</v>
      </c>
    </row>
    <row r="4" spans="2:8" x14ac:dyDescent="0.25">
      <c r="B4" s="13">
        <v>1</v>
      </c>
      <c r="C4" s="38">
        <v>4</v>
      </c>
      <c r="D4" s="13" t="s">
        <v>1</v>
      </c>
      <c r="E4" s="8" t="s">
        <v>2</v>
      </c>
      <c r="F4" s="13" t="s">
        <v>3</v>
      </c>
      <c r="G4" s="13">
        <v>3.2</v>
      </c>
      <c r="H4" s="21">
        <f>G4*300</f>
        <v>960</v>
      </c>
    </row>
    <row r="5" spans="2:8" x14ac:dyDescent="0.25">
      <c r="B5" s="13">
        <v>2</v>
      </c>
      <c r="C5" s="40"/>
      <c r="D5" s="13" t="s">
        <v>4</v>
      </c>
      <c r="E5" s="8" t="s">
        <v>2</v>
      </c>
      <c r="F5" s="13" t="s">
        <v>5</v>
      </c>
      <c r="G5" s="13">
        <v>3.5</v>
      </c>
      <c r="H5" s="21">
        <f t="shared" ref="H5:H26" si="0">G5*300</f>
        <v>1050</v>
      </c>
    </row>
    <row r="6" spans="2:8" x14ac:dyDescent="0.25">
      <c r="B6" s="13">
        <v>3</v>
      </c>
      <c r="C6" s="40"/>
      <c r="D6" s="13" t="s">
        <v>6</v>
      </c>
      <c r="E6" s="8" t="s">
        <v>7</v>
      </c>
      <c r="F6" s="13" t="s">
        <v>8</v>
      </c>
      <c r="G6" s="13">
        <v>5</v>
      </c>
      <c r="H6" s="21">
        <f t="shared" si="0"/>
        <v>1500</v>
      </c>
    </row>
    <row r="7" spans="2:8" x14ac:dyDescent="0.25">
      <c r="B7" s="13">
        <v>4</v>
      </c>
      <c r="C7" s="40"/>
      <c r="D7" s="13" t="s">
        <v>9</v>
      </c>
      <c r="E7" s="8" t="s">
        <v>10</v>
      </c>
      <c r="F7" s="13" t="s">
        <v>11</v>
      </c>
      <c r="G7" s="13">
        <v>5.2</v>
      </c>
      <c r="H7" s="21">
        <f t="shared" si="0"/>
        <v>1560</v>
      </c>
    </row>
    <row r="8" spans="2:8" x14ac:dyDescent="0.25">
      <c r="B8" s="13">
        <v>5</v>
      </c>
      <c r="C8" s="40"/>
      <c r="D8" s="13" t="s">
        <v>12</v>
      </c>
      <c r="E8" s="8" t="s">
        <v>13</v>
      </c>
      <c r="F8" s="13" t="s">
        <v>14</v>
      </c>
      <c r="G8" s="13">
        <v>4.8</v>
      </c>
      <c r="H8" s="21">
        <f t="shared" si="0"/>
        <v>1440</v>
      </c>
    </row>
    <row r="9" spans="2:8" x14ac:dyDescent="0.25">
      <c r="B9" s="13">
        <v>6</v>
      </c>
      <c r="C9" s="40"/>
      <c r="D9" s="13" t="s">
        <v>15</v>
      </c>
      <c r="E9" s="8" t="s">
        <v>16</v>
      </c>
      <c r="F9" s="13" t="s">
        <v>17</v>
      </c>
      <c r="G9" s="13">
        <v>4.9000000000000004</v>
      </c>
      <c r="H9" s="21">
        <f t="shared" si="0"/>
        <v>1470</v>
      </c>
    </row>
    <row r="10" spans="2:8" x14ac:dyDescent="0.25">
      <c r="B10" s="13">
        <v>7</v>
      </c>
      <c r="C10" s="40"/>
      <c r="D10" s="13" t="s">
        <v>18</v>
      </c>
      <c r="E10" s="8" t="s">
        <v>7</v>
      </c>
      <c r="F10" s="13" t="s">
        <v>19</v>
      </c>
      <c r="G10" s="13">
        <v>6</v>
      </c>
      <c r="H10" s="21">
        <f t="shared" si="0"/>
        <v>1800</v>
      </c>
    </row>
    <row r="11" spans="2:8" x14ac:dyDescent="0.25">
      <c r="B11" s="13">
        <v>8</v>
      </c>
      <c r="C11" s="40"/>
      <c r="D11" s="13" t="s">
        <v>20</v>
      </c>
      <c r="E11" s="8" t="s">
        <v>10</v>
      </c>
      <c r="F11" s="13" t="s">
        <v>21</v>
      </c>
      <c r="G11" s="13">
        <v>6.2</v>
      </c>
      <c r="H11" s="21">
        <f t="shared" si="0"/>
        <v>1860</v>
      </c>
    </row>
    <row r="12" spans="2:8" x14ac:dyDescent="0.25">
      <c r="B12" s="13">
        <v>9</v>
      </c>
      <c r="C12" s="39"/>
      <c r="D12" s="13" t="s">
        <v>22</v>
      </c>
      <c r="E12" s="8" t="s">
        <v>23</v>
      </c>
      <c r="F12" s="38" t="s">
        <v>24</v>
      </c>
      <c r="G12" s="13">
        <v>7.4</v>
      </c>
      <c r="H12" s="21">
        <f t="shared" si="0"/>
        <v>2220</v>
      </c>
    </row>
    <row r="13" spans="2:8" x14ac:dyDescent="0.25">
      <c r="B13" s="13">
        <v>10</v>
      </c>
      <c r="C13" s="13">
        <v>2.5</v>
      </c>
      <c r="D13" s="13" t="s">
        <v>22</v>
      </c>
      <c r="E13" s="8" t="s">
        <v>25</v>
      </c>
      <c r="F13" s="39"/>
      <c r="G13" s="13">
        <v>7.1</v>
      </c>
      <c r="H13" s="21">
        <f t="shared" si="0"/>
        <v>2130</v>
      </c>
    </row>
    <row r="14" spans="2:8" x14ac:dyDescent="0.25">
      <c r="B14" s="13">
        <v>11</v>
      </c>
      <c r="C14" s="13">
        <v>4</v>
      </c>
      <c r="D14" s="13" t="s">
        <v>26</v>
      </c>
      <c r="E14" s="8" t="s">
        <v>27</v>
      </c>
      <c r="F14" s="38" t="s">
        <v>28</v>
      </c>
      <c r="G14" s="13">
        <v>8.1999999999999993</v>
      </c>
      <c r="H14" s="21">
        <f t="shared" si="0"/>
        <v>2460</v>
      </c>
    </row>
    <row r="15" spans="2:8" x14ac:dyDescent="0.25">
      <c r="B15" s="13">
        <v>12</v>
      </c>
      <c r="C15" s="13">
        <v>2.5</v>
      </c>
      <c r="D15" s="13" t="s">
        <v>26</v>
      </c>
      <c r="E15" s="8" t="s">
        <v>29</v>
      </c>
      <c r="F15" s="39"/>
      <c r="G15" s="13">
        <v>7.5</v>
      </c>
      <c r="H15" s="21">
        <f t="shared" si="0"/>
        <v>2250</v>
      </c>
    </row>
    <row r="16" spans="2:8" x14ac:dyDescent="0.25">
      <c r="B16" s="13">
        <v>13</v>
      </c>
      <c r="C16" s="38">
        <v>4</v>
      </c>
      <c r="D16" s="13" t="s">
        <v>30</v>
      </c>
      <c r="E16" s="8" t="s">
        <v>31</v>
      </c>
      <c r="F16" s="13" t="s">
        <v>32</v>
      </c>
      <c r="G16" s="13">
        <v>7.4</v>
      </c>
      <c r="H16" s="21">
        <f t="shared" si="0"/>
        <v>2220</v>
      </c>
    </row>
    <row r="17" spans="2:8" x14ac:dyDescent="0.25">
      <c r="B17" s="13">
        <v>14</v>
      </c>
      <c r="C17" s="40"/>
      <c r="D17" s="13" t="s">
        <v>33</v>
      </c>
      <c r="E17" s="8" t="s">
        <v>34</v>
      </c>
      <c r="F17" s="13" t="s">
        <v>35</v>
      </c>
      <c r="G17" s="13">
        <v>8.4</v>
      </c>
      <c r="H17" s="21">
        <f t="shared" si="0"/>
        <v>2520</v>
      </c>
    </row>
    <row r="18" spans="2:8" x14ac:dyDescent="0.25">
      <c r="B18" s="13">
        <v>15</v>
      </c>
      <c r="C18" s="40"/>
      <c r="D18" s="13" t="s">
        <v>36</v>
      </c>
      <c r="E18" s="8" t="s">
        <v>37</v>
      </c>
      <c r="F18" s="13" t="s">
        <v>38</v>
      </c>
      <c r="G18" s="13">
        <v>9.9</v>
      </c>
      <c r="H18" s="21">
        <f t="shared" si="0"/>
        <v>2970</v>
      </c>
    </row>
    <row r="19" spans="2:8" x14ac:dyDescent="0.25">
      <c r="B19" s="13">
        <v>16</v>
      </c>
      <c r="C19" s="40"/>
      <c r="D19" s="13" t="s">
        <v>39</v>
      </c>
      <c r="E19" s="8" t="s">
        <v>40</v>
      </c>
      <c r="F19" s="13" t="s">
        <v>41</v>
      </c>
      <c r="G19" s="13">
        <v>10.8</v>
      </c>
      <c r="H19" s="21">
        <f t="shared" si="0"/>
        <v>3240</v>
      </c>
    </row>
    <row r="20" spans="2:8" x14ac:dyDescent="0.25">
      <c r="B20" s="13">
        <v>17</v>
      </c>
      <c r="C20" s="39"/>
      <c r="D20" s="13" t="s">
        <v>42</v>
      </c>
      <c r="E20" s="8" t="s">
        <v>40</v>
      </c>
      <c r="F20" s="13" t="s">
        <v>43</v>
      </c>
      <c r="G20" s="13">
        <v>12.4</v>
      </c>
      <c r="H20" s="21">
        <f t="shared" si="0"/>
        <v>3720</v>
      </c>
    </row>
    <row r="21" spans="2:8" x14ac:dyDescent="0.25">
      <c r="B21" s="13">
        <v>18</v>
      </c>
      <c r="C21" s="13">
        <v>2.5</v>
      </c>
      <c r="D21" s="13" t="s">
        <v>42</v>
      </c>
      <c r="E21" s="8" t="s">
        <v>44</v>
      </c>
      <c r="F21" s="13" t="s">
        <v>45</v>
      </c>
      <c r="G21" s="13">
        <v>11.5</v>
      </c>
      <c r="H21" s="21">
        <f t="shared" si="0"/>
        <v>3450</v>
      </c>
    </row>
    <row r="22" spans="2:8" x14ac:dyDescent="0.25">
      <c r="B22" s="13">
        <v>19</v>
      </c>
      <c r="C22" s="38">
        <v>4</v>
      </c>
      <c r="D22" s="13" t="s">
        <v>46</v>
      </c>
      <c r="E22" s="8" t="s">
        <v>47</v>
      </c>
      <c r="F22" s="13" t="s">
        <v>48</v>
      </c>
      <c r="G22" s="13">
        <v>14.3</v>
      </c>
      <c r="H22" s="21">
        <f t="shared" si="0"/>
        <v>4290</v>
      </c>
    </row>
    <row r="23" spans="2:8" x14ac:dyDescent="0.25">
      <c r="B23" s="13">
        <v>20</v>
      </c>
      <c r="C23" s="40"/>
      <c r="D23" s="13" t="s">
        <v>49</v>
      </c>
      <c r="E23" s="8" t="s">
        <v>50</v>
      </c>
      <c r="F23" s="13" t="s">
        <v>51</v>
      </c>
      <c r="G23" s="13">
        <v>16.7</v>
      </c>
      <c r="H23" s="21">
        <f t="shared" si="0"/>
        <v>5010</v>
      </c>
    </row>
    <row r="24" spans="2:8" x14ac:dyDescent="0.25">
      <c r="B24" s="13">
        <v>21</v>
      </c>
      <c r="C24" s="40"/>
      <c r="D24" s="13" t="s">
        <v>52</v>
      </c>
      <c r="E24" s="8" t="s">
        <v>53</v>
      </c>
      <c r="F24" s="13" t="s">
        <v>54</v>
      </c>
      <c r="G24" s="13">
        <v>17.3</v>
      </c>
      <c r="H24" s="21">
        <f t="shared" si="0"/>
        <v>5190</v>
      </c>
    </row>
    <row r="25" spans="2:8" x14ac:dyDescent="0.25">
      <c r="B25" s="13">
        <v>22</v>
      </c>
      <c r="C25" s="40"/>
      <c r="D25" s="13" t="s">
        <v>55</v>
      </c>
      <c r="E25" s="8" t="s">
        <v>56</v>
      </c>
      <c r="F25" s="13" t="s">
        <v>57</v>
      </c>
      <c r="G25" s="13">
        <v>20.3</v>
      </c>
      <c r="H25" s="21">
        <f t="shared" si="0"/>
        <v>6090</v>
      </c>
    </row>
    <row r="26" spans="2:8" x14ac:dyDescent="0.25">
      <c r="B26" s="13">
        <v>23</v>
      </c>
      <c r="C26" s="40"/>
      <c r="D26" s="13" t="s">
        <v>58</v>
      </c>
      <c r="E26" s="8" t="s">
        <v>59</v>
      </c>
      <c r="F26" s="13" t="s">
        <v>60</v>
      </c>
      <c r="G26" s="13">
        <v>21</v>
      </c>
      <c r="H26" s="21">
        <f t="shared" si="0"/>
        <v>6300</v>
      </c>
    </row>
    <row r="27" spans="2:8" x14ac:dyDescent="0.25">
      <c r="B27" s="13">
        <v>24</v>
      </c>
      <c r="C27" s="40"/>
      <c r="D27" s="13" t="s">
        <v>61</v>
      </c>
      <c r="E27" s="8" t="s">
        <v>62</v>
      </c>
      <c r="F27" s="13" t="s">
        <v>63</v>
      </c>
      <c r="G27" s="13">
        <v>21.5</v>
      </c>
      <c r="H27" s="21">
        <f>G27*250</f>
        <v>5375</v>
      </c>
    </row>
    <row r="28" spans="2:8" x14ac:dyDescent="0.25">
      <c r="B28" s="13">
        <v>25</v>
      </c>
      <c r="C28" s="40"/>
      <c r="D28" s="13" t="s">
        <v>64</v>
      </c>
      <c r="E28" s="8" t="s">
        <v>65</v>
      </c>
      <c r="F28" s="13" t="s">
        <v>66</v>
      </c>
      <c r="G28" s="13">
        <v>25.1</v>
      </c>
      <c r="H28" s="21">
        <f t="shared" ref="H28:H53" si="1">G28*250</f>
        <v>6275</v>
      </c>
    </row>
    <row r="29" spans="2:8" x14ac:dyDescent="0.25">
      <c r="B29" s="13">
        <v>26</v>
      </c>
      <c r="C29" s="40"/>
      <c r="D29" s="13" t="s">
        <v>67</v>
      </c>
      <c r="E29" s="8" t="s">
        <v>68</v>
      </c>
      <c r="F29" s="13" t="s">
        <v>69</v>
      </c>
      <c r="G29" s="13">
        <v>25.4</v>
      </c>
      <c r="H29" s="21">
        <f t="shared" si="1"/>
        <v>6350</v>
      </c>
    </row>
    <row r="30" spans="2:8" x14ac:dyDescent="0.25">
      <c r="B30" s="13">
        <v>27</v>
      </c>
      <c r="C30" s="40"/>
      <c r="D30" s="13" t="s">
        <v>70</v>
      </c>
      <c r="E30" s="8" t="s">
        <v>71</v>
      </c>
      <c r="F30" s="13" t="s">
        <v>72</v>
      </c>
      <c r="G30" s="13">
        <v>29.7</v>
      </c>
      <c r="H30" s="21">
        <f t="shared" si="1"/>
        <v>7425</v>
      </c>
    </row>
    <row r="31" spans="2:8" x14ac:dyDescent="0.25">
      <c r="B31" s="13">
        <v>28</v>
      </c>
      <c r="C31" s="40"/>
      <c r="D31" s="13" t="s">
        <v>73</v>
      </c>
      <c r="E31" s="8" t="s">
        <v>74</v>
      </c>
      <c r="F31" s="13" t="s">
        <v>75</v>
      </c>
      <c r="G31" s="13">
        <v>30.4</v>
      </c>
      <c r="H31" s="21">
        <f t="shared" si="1"/>
        <v>7600</v>
      </c>
    </row>
    <row r="32" spans="2:8" x14ac:dyDescent="0.25">
      <c r="B32" s="13">
        <v>29</v>
      </c>
      <c r="C32" s="40"/>
      <c r="D32" s="13" t="s">
        <v>76</v>
      </c>
      <c r="E32" s="8" t="s">
        <v>77</v>
      </c>
      <c r="F32" s="13" t="s">
        <v>78</v>
      </c>
      <c r="G32" s="13">
        <v>34.200000000000003</v>
      </c>
      <c r="H32" s="21">
        <f t="shared" si="1"/>
        <v>8550</v>
      </c>
    </row>
    <row r="33" spans="2:8" x14ac:dyDescent="0.25">
      <c r="B33" s="13">
        <v>30</v>
      </c>
      <c r="C33" s="40"/>
      <c r="D33" s="13" t="s">
        <v>79</v>
      </c>
      <c r="E33" s="8" t="s">
        <v>80</v>
      </c>
      <c r="F33" s="13" t="s">
        <v>81</v>
      </c>
      <c r="G33" s="13">
        <v>31.3</v>
      </c>
      <c r="H33" s="21">
        <f t="shared" si="1"/>
        <v>7825</v>
      </c>
    </row>
    <row r="34" spans="2:8" x14ac:dyDescent="0.25">
      <c r="B34" s="13">
        <v>31</v>
      </c>
      <c r="C34" s="40"/>
      <c r="D34" s="13" t="s">
        <v>82</v>
      </c>
      <c r="E34" s="8" t="s">
        <v>83</v>
      </c>
      <c r="F34" s="13" t="s">
        <v>84</v>
      </c>
      <c r="G34" s="13">
        <v>40.6</v>
      </c>
      <c r="H34" s="21">
        <f t="shared" si="1"/>
        <v>10150</v>
      </c>
    </row>
    <row r="35" spans="2:8" x14ac:dyDescent="0.25">
      <c r="B35" s="13">
        <v>32</v>
      </c>
      <c r="C35" s="40"/>
      <c r="D35" s="13" t="s">
        <v>85</v>
      </c>
      <c r="E35" s="8" t="s">
        <v>86</v>
      </c>
      <c r="F35" s="13" t="s">
        <v>87</v>
      </c>
      <c r="G35" s="13">
        <v>40.200000000000003</v>
      </c>
      <c r="H35" s="21">
        <f t="shared" si="1"/>
        <v>10050</v>
      </c>
    </row>
    <row r="36" spans="2:8" x14ac:dyDescent="0.25">
      <c r="B36" s="13">
        <v>33</v>
      </c>
      <c r="C36" s="40"/>
      <c r="D36" s="13" t="s">
        <v>88</v>
      </c>
      <c r="E36" s="8" t="s">
        <v>89</v>
      </c>
      <c r="F36" s="13" t="s">
        <v>90</v>
      </c>
      <c r="G36" s="13">
        <v>40.4</v>
      </c>
      <c r="H36" s="21">
        <f t="shared" si="1"/>
        <v>10100</v>
      </c>
    </row>
    <row r="37" spans="2:8" x14ac:dyDescent="0.25">
      <c r="B37" s="13">
        <v>34</v>
      </c>
      <c r="C37" s="40"/>
      <c r="D37" s="13" t="s">
        <v>91</v>
      </c>
      <c r="E37" s="8" t="s">
        <v>92</v>
      </c>
      <c r="F37" s="13" t="s">
        <v>93</v>
      </c>
      <c r="G37" s="13">
        <v>41</v>
      </c>
      <c r="H37" s="21">
        <f t="shared" si="1"/>
        <v>10250</v>
      </c>
    </row>
    <row r="38" spans="2:8" x14ac:dyDescent="0.25">
      <c r="B38" s="13">
        <v>35</v>
      </c>
      <c r="C38" s="40"/>
      <c r="D38" s="13" t="s">
        <v>94</v>
      </c>
      <c r="E38" s="8" t="s">
        <v>95</v>
      </c>
      <c r="F38" s="13" t="s">
        <v>96</v>
      </c>
      <c r="G38" s="13">
        <v>41.4</v>
      </c>
      <c r="H38" s="21">
        <f t="shared" si="1"/>
        <v>10350</v>
      </c>
    </row>
    <row r="39" spans="2:8" x14ac:dyDescent="0.25">
      <c r="B39" s="13">
        <v>36</v>
      </c>
      <c r="C39" s="39"/>
      <c r="D39" s="13" t="s">
        <v>97</v>
      </c>
      <c r="E39" s="8" t="s">
        <v>98</v>
      </c>
      <c r="F39" s="38" t="s">
        <v>99</v>
      </c>
      <c r="G39" s="13">
        <v>55.3</v>
      </c>
      <c r="H39" s="21">
        <f t="shared" si="1"/>
        <v>13825</v>
      </c>
    </row>
    <row r="40" spans="2:8" x14ac:dyDescent="0.25">
      <c r="B40" s="13">
        <v>37</v>
      </c>
      <c r="C40" s="38">
        <v>2.5</v>
      </c>
      <c r="D40" s="13" t="s">
        <v>97</v>
      </c>
      <c r="E40" s="8" t="s">
        <v>100</v>
      </c>
      <c r="F40" s="39"/>
      <c r="G40" s="13">
        <v>41.8</v>
      </c>
      <c r="H40" s="21">
        <f t="shared" si="1"/>
        <v>10450</v>
      </c>
    </row>
    <row r="41" spans="2:8" x14ac:dyDescent="0.25">
      <c r="B41" s="13">
        <v>38</v>
      </c>
      <c r="C41" s="39"/>
      <c r="D41" s="13" t="s">
        <v>101</v>
      </c>
      <c r="E41" s="8" t="s">
        <v>102</v>
      </c>
      <c r="F41" s="38" t="s">
        <v>103</v>
      </c>
      <c r="G41" s="13">
        <v>43.4</v>
      </c>
      <c r="H41" s="21">
        <f t="shared" si="1"/>
        <v>10850</v>
      </c>
    </row>
    <row r="42" spans="2:8" x14ac:dyDescent="0.25">
      <c r="B42" s="13">
        <v>39</v>
      </c>
      <c r="C42" s="38">
        <v>4</v>
      </c>
      <c r="D42" s="13" t="s">
        <v>101</v>
      </c>
      <c r="E42" s="8" t="s">
        <v>104</v>
      </c>
      <c r="F42" s="39"/>
      <c r="G42" s="13">
        <v>66.2</v>
      </c>
      <c r="H42" s="21">
        <f t="shared" si="1"/>
        <v>16550</v>
      </c>
    </row>
    <row r="43" spans="2:8" x14ac:dyDescent="0.25">
      <c r="B43" s="13">
        <v>40</v>
      </c>
      <c r="C43" s="40"/>
      <c r="D43" s="13" t="s">
        <v>105</v>
      </c>
      <c r="E43" s="8" t="s">
        <v>62</v>
      </c>
      <c r="F43" s="13" t="s">
        <v>106</v>
      </c>
      <c r="G43" s="13">
        <v>39.799999999999997</v>
      </c>
      <c r="H43" s="21">
        <f t="shared" si="1"/>
        <v>9950</v>
      </c>
    </row>
    <row r="44" spans="2:8" x14ac:dyDescent="0.25">
      <c r="B44" s="13">
        <v>41</v>
      </c>
      <c r="C44" s="40"/>
      <c r="D44" s="13" t="s">
        <v>107</v>
      </c>
      <c r="E44" s="8" t="s">
        <v>108</v>
      </c>
      <c r="F44" s="13" t="s">
        <v>109</v>
      </c>
      <c r="G44" s="13">
        <v>53.9</v>
      </c>
      <c r="H44" s="21">
        <f t="shared" si="1"/>
        <v>13475</v>
      </c>
    </row>
    <row r="45" spans="2:8" x14ac:dyDescent="0.25">
      <c r="B45" s="13">
        <v>42</v>
      </c>
      <c r="C45" s="40"/>
      <c r="D45" s="13" t="s">
        <v>110</v>
      </c>
      <c r="E45" s="8" t="s">
        <v>111</v>
      </c>
      <c r="F45" s="13" t="s">
        <v>112</v>
      </c>
      <c r="G45" s="13">
        <v>54</v>
      </c>
      <c r="H45" s="21">
        <f t="shared" si="1"/>
        <v>13500</v>
      </c>
    </row>
    <row r="46" spans="2:8" x14ac:dyDescent="0.25">
      <c r="B46" s="13">
        <v>43</v>
      </c>
      <c r="C46" s="40"/>
      <c r="D46" s="13" t="s">
        <v>113</v>
      </c>
      <c r="E46" s="8" t="s">
        <v>114</v>
      </c>
      <c r="F46" s="13" t="s">
        <v>115</v>
      </c>
      <c r="G46" s="13">
        <v>54.1</v>
      </c>
      <c r="H46" s="21">
        <f t="shared" si="1"/>
        <v>13525</v>
      </c>
    </row>
    <row r="47" spans="2:8" x14ac:dyDescent="0.25">
      <c r="B47" s="13">
        <v>44</v>
      </c>
      <c r="C47" s="40"/>
      <c r="D47" s="13" t="s">
        <v>116</v>
      </c>
      <c r="E47" s="8" t="s">
        <v>114</v>
      </c>
      <c r="F47" s="13" t="s">
        <v>117</v>
      </c>
      <c r="G47" s="13">
        <v>54</v>
      </c>
      <c r="H47" s="21">
        <f t="shared" si="1"/>
        <v>13500</v>
      </c>
    </row>
    <row r="48" spans="2:8" x14ac:dyDescent="0.25">
      <c r="B48" s="13">
        <v>45</v>
      </c>
      <c r="C48" s="40"/>
      <c r="D48" s="13" t="s">
        <v>118</v>
      </c>
      <c r="E48" s="8" t="s">
        <v>119</v>
      </c>
      <c r="F48" s="13" t="s">
        <v>120</v>
      </c>
      <c r="G48" s="13">
        <v>55</v>
      </c>
      <c r="H48" s="21">
        <f t="shared" si="1"/>
        <v>13750</v>
      </c>
    </row>
    <row r="49" spans="2:8" x14ac:dyDescent="0.25">
      <c r="B49" s="13">
        <v>46</v>
      </c>
      <c r="C49" s="40"/>
      <c r="D49" s="13" t="s">
        <v>121</v>
      </c>
      <c r="E49" s="8" t="s">
        <v>122</v>
      </c>
      <c r="F49" s="13" t="s">
        <v>123</v>
      </c>
      <c r="G49" s="13">
        <v>82.7</v>
      </c>
      <c r="H49" s="21">
        <f t="shared" si="1"/>
        <v>20675</v>
      </c>
    </row>
    <row r="50" spans="2:8" x14ac:dyDescent="0.25">
      <c r="B50" s="13">
        <v>47</v>
      </c>
      <c r="C50" s="39"/>
      <c r="D50" s="13" t="s">
        <v>124</v>
      </c>
      <c r="E50" s="8" t="s">
        <v>125</v>
      </c>
      <c r="F50" s="38" t="s">
        <v>126</v>
      </c>
      <c r="G50" s="13">
        <v>140.6</v>
      </c>
      <c r="H50" s="21">
        <f t="shared" si="1"/>
        <v>35150</v>
      </c>
    </row>
    <row r="51" spans="2:8" x14ac:dyDescent="0.25">
      <c r="B51" s="13">
        <v>48</v>
      </c>
      <c r="C51" s="13">
        <v>2.5</v>
      </c>
      <c r="D51" s="13" t="s">
        <v>124</v>
      </c>
      <c r="E51" s="8" t="s">
        <v>127</v>
      </c>
      <c r="F51" s="39"/>
      <c r="G51" s="13">
        <v>63</v>
      </c>
      <c r="H51" s="21">
        <f t="shared" si="1"/>
        <v>15750</v>
      </c>
    </row>
    <row r="52" spans="2:8" x14ac:dyDescent="0.25">
      <c r="B52" s="13">
        <v>49</v>
      </c>
      <c r="C52" s="13">
        <v>4</v>
      </c>
      <c r="D52" s="13" t="s">
        <v>128</v>
      </c>
      <c r="E52" s="8" t="s">
        <v>129</v>
      </c>
      <c r="F52" s="38" t="s">
        <v>130</v>
      </c>
      <c r="G52" s="13">
        <v>169.8</v>
      </c>
      <c r="H52" s="21">
        <f t="shared" si="1"/>
        <v>42450</v>
      </c>
    </row>
    <row r="53" spans="2:8" x14ac:dyDescent="0.25">
      <c r="B53" s="13">
        <v>50</v>
      </c>
      <c r="C53" s="13">
        <v>2.5</v>
      </c>
      <c r="D53" s="13" t="s">
        <v>128</v>
      </c>
      <c r="E53" s="8" t="s">
        <v>131</v>
      </c>
      <c r="F53" s="39"/>
      <c r="G53" s="13">
        <v>66.7</v>
      </c>
      <c r="H53" s="21">
        <f t="shared" si="1"/>
        <v>16675</v>
      </c>
    </row>
    <row r="54" spans="2:8" x14ac:dyDescent="0.25">
      <c r="B54" s="13">
        <v>51</v>
      </c>
      <c r="C54" s="38">
        <v>4</v>
      </c>
      <c r="D54" s="13" t="s">
        <v>132</v>
      </c>
      <c r="E54" s="8" t="s">
        <v>133</v>
      </c>
      <c r="F54" s="13" t="s">
        <v>134</v>
      </c>
      <c r="G54" s="13">
        <v>48.9</v>
      </c>
      <c r="H54" s="21">
        <f>G54*143</f>
        <v>6992.7</v>
      </c>
    </row>
    <row r="55" spans="2:8" x14ac:dyDescent="0.25">
      <c r="B55" s="13">
        <v>52</v>
      </c>
      <c r="C55" s="40"/>
      <c r="D55" s="13" t="s">
        <v>135</v>
      </c>
      <c r="E55" s="8" t="s">
        <v>136</v>
      </c>
      <c r="F55" s="13" t="s">
        <v>137</v>
      </c>
      <c r="G55" s="13">
        <v>48.9</v>
      </c>
      <c r="H55" s="21">
        <f t="shared" ref="H55:H118" si="2">G55*143</f>
        <v>6992.7</v>
      </c>
    </row>
    <row r="56" spans="2:8" x14ac:dyDescent="0.25">
      <c r="B56" s="13">
        <v>53</v>
      </c>
      <c r="C56" s="40"/>
      <c r="D56" s="13" t="s">
        <v>138</v>
      </c>
      <c r="E56" s="8" t="s">
        <v>139</v>
      </c>
      <c r="F56" s="13" t="s">
        <v>140</v>
      </c>
      <c r="G56" s="13">
        <v>49</v>
      </c>
      <c r="H56" s="21">
        <f t="shared" si="2"/>
        <v>7007</v>
      </c>
    </row>
    <row r="57" spans="2:8" x14ac:dyDescent="0.25">
      <c r="B57" s="13">
        <v>54</v>
      </c>
      <c r="C57" s="40"/>
      <c r="D57" s="13" t="s">
        <v>141</v>
      </c>
      <c r="E57" s="8" t="s">
        <v>142</v>
      </c>
      <c r="F57" s="13" t="s">
        <v>143</v>
      </c>
      <c r="G57" s="13">
        <v>65.099999999999994</v>
      </c>
      <c r="H57" s="21">
        <f t="shared" si="2"/>
        <v>9309.2999999999993</v>
      </c>
    </row>
    <row r="58" spans="2:8" x14ac:dyDescent="0.25">
      <c r="B58" s="13">
        <v>55</v>
      </c>
      <c r="C58" s="40"/>
      <c r="D58" s="13" t="s">
        <v>144</v>
      </c>
      <c r="E58" s="8" t="s">
        <v>145</v>
      </c>
      <c r="F58" s="13" t="s">
        <v>146</v>
      </c>
      <c r="G58" s="13">
        <v>64</v>
      </c>
      <c r="H58" s="21">
        <f t="shared" si="2"/>
        <v>9152</v>
      </c>
    </row>
    <row r="59" spans="2:8" x14ac:dyDescent="0.25">
      <c r="B59" s="13">
        <v>56</v>
      </c>
      <c r="C59" s="40"/>
      <c r="D59" s="13" t="s">
        <v>147</v>
      </c>
      <c r="E59" s="8" t="s">
        <v>148</v>
      </c>
      <c r="F59" s="13" t="s">
        <v>149</v>
      </c>
      <c r="G59" s="13">
        <v>65.2</v>
      </c>
      <c r="H59" s="21">
        <f t="shared" si="2"/>
        <v>9323.6</v>
      </c>
    </row>
    <row r="60" spans="2:8" x14ac:dyDescent="0.25">
      <c r="B60" s="13">
        <v>57</v>
      </c>
      <c r="C60" s="40"/>
      <c r="D60" s="13" t="s">
        <v>150</v>
      </c>
      <c r="E60" s="8" t="s">
        <v>148</v>
      </c>
      <c r="F60" s="13" t="s">
        <v>151</v>
      </c>
      <c r="G60" s="13">
        <v>81.2</v>
      </c>
      <c r="H60" s="21">
        <f t="shared" si="2"/>
        <v>11611.6</v>
      </c>
    </row>
    <row r="61" spans="2:8" x14ac:dyDescent="0.25">
      <c r="B61" s="13">
        <v>58</v>
      </c>
      <c r="C61" s="40"/>
      <c r="D61" s="13" t="s">
        <v>152</v>
      </c>
      <c r="E61" s="8" t="s">
        <v>153</v>
      </c>
      <c r="F61" s="13" t="s">
        <v>154</v>
      </c>
      <c r="G61" s="13">
        <v>82.4</v>
      </c>
      <c r="H61" s="21">
        <f t="shared" si="2"/>
        <v>11783.2</v>
      </c>
    </row>
    <row r="62" spans="2:8" x14ac:dyDescent="0.25">
      <c r="B62" s="13">
        <v>59</v>
      </c>
      <c r="C62" s="40"/>
      <c r="D62" s="13" t="s">
        <v>155</v>
      </c>
      <c r="E62" s="8" t="s">
        <v>104</v>
      </c>
      <c r="F62" s="13" t="s">
        <v>156</v>
      </c>
      <c r="G62" s="13">
        <v>101.4</v>
      </c>
      <c r="H62" s="21">
        <f t="shared" si="2"/>
        <v>14500.2</v>
      </c>
    </row>
    <row r="63" spans="2:8" x14ac:dyDescent="0.25">
      <c r="B63" s="13">
        <v>60</v>
      </c>
      <c r="C63" s="39"/>
      <c r="D63" s="13" t="s">
        <v>157</v>
      </c>
      <c r="E63" s="8" t="s">
        <v>158</v>
      </c>
      <c r="F63" s="38" t="s">
        <v>159</v>
      </c>
      <c r="G63" s="13">
        <v>102.9</v>
      </c>
      <c r="H63" s="21">
        <f t="shared" si="2"/>
        <v>14714.7</v>
      </c>
    </row>
    <row r="64" spans="2:8" x14ac:dyDescent="0.25">
      <c r="B64" s="13">
        <v>61</v>
      </c>
      <c r="C64" s="13">
        <v>2.5</v>
      </c>
      <c r="D64" s="13" t="s">
        <v>157</v>
      </c>
      <c r="E64" s="8" t="s">
        <v>160</v>
      </c>
      <c r="F64" s="39"/>
      <c r="G64" s="13">
        <v>76.2</v>
      </c>
      <c r="H64" s="21">
        <f t="shared" si="2"/>
        <v>10896.6</v>
      </c>
    </row>
    <row r="65" spans="2:8" x14ac:dyDescent="0.25">
      <c r="B65" s="13">
        <v>62</v>
      </c>
      <c r="C65" s="13">
        <v>1.6</v>
      </c>
      <c r="D65" s="13" t="s">
        <v>157</v>
      </c>
      <c r="E65" s="8" t="s">
        <v>102</v>
      </c>
      <c r="F65" s="13" t="s">
        <v>161</v>
      </c>
      <c r="G65" s="13">
        <v>60.2</v>
      </c>
      <c r="H65" s="21">
        <f t="shared" si="2"/>
        <v>8608.6</v>
      </c>
    </row>
    <row r="66" spans="2:8" x14ac:dyDescent="0.25">
      <c r="B66" s="13">
        <v>63</v>
      </c>
      <c r="C66" s="13">
        <v>4</v>
      </c>
      <c r="D66" s="13" t="s">
        <v>162</v>
      </c>
      <c r="E66" s="8" t="s">
        <v>163</v>
      </c>
      <c r="F66" s="38" t="s">
        <v>164</v>
      </c>
      <c r="G66" s="13">
        <v>129.69999999999999</v>
      </c>
      <c r="H66" s="21" t="s">
        <v>888</v>
      </c>
    </row>
    <row r="67" spans="2:8" x14ac:dyDescent="0.25">
      <c r="B67" s="13">
        <v>64</v>
      </c>
      <c r="C67" s="13">
        <v>2.5</v>
      </c>
      <c r="D67" s="13" t="s">
        <v>162</v>
      </c>
      <c r="E67" s="8" t="s">
        <v>165</v>
      </c>
      <c r="F67" s="39"/>
      <c r="G67" s="13">
        <v>103.3</v>
      </c>
      <c r="H67" s="21">
        <f t="shared" si="2"/>
        <v>14771.9</v>
      </c>
    </row>
    <row r="68" spans="2:8" x14ac:dyDescent="0.25">
      <c r="B68" s="13">
        <v>65</v>
      </c>
      <c r="C68" s="13">
        <v>1.6</v>
      </c>
      <c r="D68" s="13" t="s">
        <v>162</v>
      </c>
      <c r="E68" s="8" t="s">
        <v>102</v>
      </c>
      <c r="F68" s="13" t="s">
        <v>166</v>
      </c>
      <c r="G68" s="13">
        <v>71.3</v>
      </c>
      <c r="H68" s="21">
        <f t="shared" si="2"/>
        <v>10195.9</v>
      </c>
    </row>
    <row r="69" spans="2:8" x14ac:dyDescent="0.25">
      <c r="B69" s="13">
        <v>66</v>
      </c>
      <c r="C69" s="13">
        <v>4</v>
      </c>
      <c r="D69" s="13" t="s">
        <v>167</v>
      </c>
      <c r="E69" s="8" t="s">
        <v>168</v>
      </c>
      <c r="F69" s="38" t="s">
        <v>169</v>
      </c>
      <c r="G69" s="13">
        <v>134.6</v>
      </c>
      <c r="H69" s="21" t="s">
        <v>888</v>
      </c>
    </row>
    <row r="70" spans="2:8" x14ac:dyDescent="0.25">
      <c r="B70" s="13">
        <v>67</v>
      </c>
      <c r="C70" s="13">
        <v>2.5</v>
      </c>
      <c r="D70" s="13" t="s">
        <v>167</v>
      </c>
      <c r="E70" s="8" t="s">
        <v>170</v>
      </c>
      <c r="F70" s="40"/>
      <c r="G70" s="13">
        <v>103.4</v>
      </c>
      <c r="H70" s="21">
        <f t="shared" si="2"/>
        <v>14786.2</v>
      </c>
    </row>
    <row r="71" spans="2:8" x14ac:dyDescent="0.25">
      <c r="B71" s="13">
        <v>68</v>
      </c>
      <c r="C71" s="13">
        <v>1.6</v>
      </c>
      <c r="D71" s="13" t="s">
        <v>167</v>
      </c>
      <c r="E71" s="8" t="s">
        <v>102</v>
      </c>
      <c r="F71" s="39"/>
      <c r="G71" s="13">
        <v>73.5</v>
      </c>
      <c r="H71" s="21">
        <f t="shared" si="2"/>
        <v>10510.5</v>
      </c>
    </row>
    <row r="72" spans="2:8" x14ac:dyDescent="0.25">
      <c r="B72" s="13">
        <v>69</v>
      </c>
      <c r="C72" s="13">
        <v>4</v>
      </c>
      <c r="D72" s="13" t="s">
        <v>171</v>
      </c>
      <c r="E72" s="8" t="s">
        <v>68</v>
      </c>
      <c r="F72" s="13" t="s">
        <v>172</v>
      </c>
      <c r="G72" s="13">
        <v>70.8</v>
      </c>
      <c r="H72" s="21">
        <f t="shared" si="2"/>
        <v>10124.4</v>
      </c>
    </row>
    <row r="73" spans="2:8" x14ac:dyDescent="0.25">
      <c r="B73" s="13">
        <v>70</v>
      </c>
      <c r="C73" s="38">
        <v>2.5</v>
      </c>
      <c r="D73" s="13" t="s">
        <v>173</v>
      </c>
      <c r="E73" s="8" t="s">
        <v>174</v>
      </c>
      <c r="F73" s="13" t="s">
        <v>175</v>
      </c>
      <c r="G73" s="13">
        <v>71.8</v>
      </c>
      <c r="H73" s="21">
        <f t="shared" si="2"/>
        <v>10267.4</v>
      </c>
    </row>
    <row r="74" spans="2:8" x14ac:dyDescent="0.25">
      <c r="B74" s="13">
        <v>71</v>
      </c>
      <c r="C74" s="40"/>
      <c r="D74" s="13" t="s">
        <v>176</v>
      </c>
      <c r="E74" s="8" t="s">
        <v>74</v>
      </c>
      <c r="F74" s="13" t="s">
        <v>177</v>
      </c>
      <c r="G74" s="13">
        <v>86.9</v>
      </c>
      <c r="H74" s="21">
        <f t="shared" si="2"/>
        <v>12426.7</v>
      </c>
    </row>
    <row r="75" spans="2:8" x14ac:dyDescent="0.25">
      <c r="B75" s="13">
        <v>72</v>
      </c>
      <c r="C75" s="40"/>
      <c r="D75" s="13" t="s">
        <v>178</v>
      </c>
      <c r="E75" s="8" t="s">
        <v>127</v>
      </c>
      <c r="F75" s="13" t="s">
        <v>179</v>
      </c>
      <c r="G75" s="13">
        <v>91.8</v>
      </c>
      <c r="H75" s="21">
        <f t="shared" si="2"/>
        <v>13127.4</v>
      </c>
    </row>
    <row r="76" spans="2:8" x14ac:dyDescent="0.25">
      <c r="B76" s="13">
        <v>73</v>
      </c>
      <c r="C76" s="39"/>
      <c r="D76" s="13" t="s">
        <v>180</v>
      </c>
      <c r="E76" s="8" t="s">
        <v>131</v>
      </c>
      <c r="F76" s="13" t="s">
        <v>181</v>
      </c>
      <c r="G76" s="13">
        <v>107.2</v>
      </c>
      <c r="H76" s="21">
        <f t="shared" si="2"/>
        <v>15329.6</v>
      </c>
    </row>
    <row r="77" spans="2:8" x14ac:dyDescent="0.25">
      <c r="B77" s="13">
        <v>74</v>
      </c>
      <c r="C77" s="13">
        <v>1.6</v>
      </c>
      <c r="D77" s="13" t="s">
        <v>180</v>
      </c>
      <c r="E77" s="8" t="s">
        <v>127</v>
      </c>
      <c r="F77" s="13" t="s">
        <v>182</v>
      </c>
      <c r="G77" s="13">
        <v>103.1</v>
      </c>
      <c r="H77" s="21">
        <f t="shared" si="2"/>
        <v>14743.3</v>
      </c>
    </row>
    <row r="78" spans="2:8" x14ac:dyDescent="0.25">
      <c r="B78" s="13">
        <v>75</v>
      </c>
      <c r="C78" s="13">
        <v>2.5</v>
      </c>
      <c r="D78" s="13" t="s">
        <v>183</v>
      </c>
      <c r="E78" s="8" t="s">
        <v>184</v>
      </c>
      <c r="F78" s="38" t="s">
        <v>185</v>
      </c>
      <c r="G78" s="13">
        <v>129.30000000000001</v>
      </c>
      <c r="H78" s="21">
        <f t="shared" si="2"/>
        <v>18489.900000000001</v>
      </c>
    </row>
    <row r="79" spans="2:8" x14ac:dyDescent="0.25">
      <c r="B79" s="13">
        <v>76</v>
      </c>
      <c r="C79" s="13">
        <v>1.6</v>
      </c>
      <c r="D79" s="13" t="s">
        <v>183</v>
      </c>
      <c r="E79" s="8" t="s">
        <v>186</v>
      </c>
      <c r="F79" s="39"/>
      <c r="G79" s="13">
        <v>104.9</v>
      </c>
      <c r="H79" s="21">
        <f t="shared" si="2"/>
        <v>15000.7</v>
      </c>
    </row>
    <row r="80" spans="2:8" x14ac:dyDescent="0.25">
      <c r="B80" s="13">
        <v>77</v>
      </c>
      <c r="C80" s="13">
        <v>2.5</v>
      </c>
      <c r="D80" s="13" t="s">
        <v>187</v>
      </c>
      <c r="E80" s="8" t="s">
        <v>188</v>
      </c>
      <c r="F80" s="13" t="s">
        <v>189</v>
      </c>
      <c r="G80" s="13">
        <v>132.30000000000001</v>
      </c>
      <c r="H80" s="21">
        <f t="shared" si="2"/>
        <v>18918.900000000001</v>
      </c>
    </row>
    <row r="81" spans="2:8" x14ac:dyDescent="0.25">
      <c r="B81" s="13">
        <v>78</v>
      </c>
      <c r="C81" s="38">
        <v>1.6</v>
      </c>
      <c r="D81" s="13" t="s">
        <v>187</v>
      </c>
      <c r="E81" s="8" t="s">
        <v>186</v>
      </c>
      <c r="F81" s="13" t="s">
        <v>190</v>
      </c>
      <c r="G81" s="13">
        <v>106.6</v>
      </c>
      <c r="H81" s="21">
        <f t="shared" si="2"/>
        <v>15243.8</v>
      </c>
    </row>
    <row r="82" spans="2:8" x14ac:dyDescent="0.25">
      <c r="B82" s="13">
        <v>79</v>
      </c>
      <c r="C82" s="40"/>
      <c r="D82" s="13" t="s">
        <v>191</v>
      </c>
      <c r="E82" s="8" t="s">
        <v>100</v>
      </c>
      <c r="F82" s="13" t="s">
        <v>192</v>
      </c>
      <c r="G82" s="13">
        <v>94.5</v>
      </c>
      <c r="H82" s="21">
        <f t="shared" si="2"/>
        <v>13513.5</v>
      </c>
    </row>
    <row r="83" spans="2:8" x14ac:dyDescent="0.25">
      <c r="B83" s="13">
        <v>80</v>
      </c>
      <c r="C83" s="39"/>
      <c r="D83" s="13" t="s">
        <v>193</v>
      </c>
      <c r="E83" s="8" t="s">
        <v>102</v>
      </c>
      <c r="F83" s="13" t="s">
        <v>194</v>
      </c>
      <c r="G83" s="13">
        <v>95.3</v>
      </c>
      <c r="H83" s="21">
        <f t="shared" si="2"/>
        <v>13627.9</v>
      </c>
    </row>
    <row r="84" spans="2:8" x14ac:dyDescent="0.25">
      <c r="B84" s="13">
        <v>81</v>
      </c>
      <c r="C84" s="13">
        <v>2.5</v>
      </c>
      <c r="D84" s="13" t="s">
        <v>195</v>
      </c>
      <c r="E84" s="8" t="s">
        <v>196</v>
      </c>
      <c r="F84" s="13" t="s">
        <v>197</v>
      </c>
      <c r="G84" s="13">
        <v>150.5</v>
      </c>
      <c r="H84" s="21">
        <f t="shared" si="2"/>
        <v>21521.5</v>
      </c>
    </row>
    <row r="85" spans="2:8" x14ac:dyDescent="0.25">
      <c r="B85" s="13">
        <v>82</v>
      </c>
      <c r="C85" s="13">
        <v>1.6</v>
      </c>
      <c r="D85" s="13" t="s">
        <v>195</v>
      </c>
      <c r="E85" s="8" t="s">
        <v>102</v>
      </c>
      <c r="F85" s="13" t="s">
        <v>198</v>
      </c>
      <c r="G85" s="13">
        <v>113</v>
      </c>
      <c r="H85" s="21">
        <f t="shared" si="2"/>
        <v>16159</v>
      </c>
    </row>
    <row r="86" spans="2:8" x14ac:dyDescent="0.25">
      <c r="B86" s="13">
        <v>83</v>
      </c>
      <c r="C86" s="13">
        <v>2.5</v>
      </c>
      <c r="D86" s="13" t="s">
        <v>199</v>
      </c>
      <c r="E86" s="8" t="s">
        <v>200</v>
      </c>
      <c r="F86" s="13" t="s">
        <v>201</v>
      </c>
      <c r="G86" s="13">
        <v>156.5</v>
      </c>
      <c r="H86" s="21">
        <f t="shared" si="2"/>
        <v>22379.5</v>
      </c>
    </row>
    <row r="87" spans="2:8" x14ac:dyDescent="0.25">
      <c r="B87" s="13">
        <v>84</v>
      </c>
      <c r="C87" s="13">
        <v>1.6</v>
      </c>
      <c r="D87" s="13" t="s">
        <v>199</v>
      </c>
      <c r="E87" s="8" t="s">
        <v>202</v>
      </c>
      <c r="F87" s="13" t="s">
        <v>203</v>
      </c>
      <c r="G87" s="13">
        <v>132.80000000000001</v>
      </c>
      <c r="H87" s="21">
        <f t="shared" si="2"/>
        <v>18990.400000000001</v>
      </c>
    </row>
    <row r="88" spans="2:8" x14ac:dyDescent="0.25">
      <c r="B88" s="13">
        <v>85</v>
      </c>
      <c r="C88" s="13">
        <v>2.5</v>
      </c>
      <c r="D88" s="13" t="s">
        <v>204</v>
      </c>
      <c r="E88" s="8" t="s">
        <v>205</v>
      </c>
      <c r="F88" s="13" t="s">
        <v>206</v>
      </c>
      <c r="G88" s="13">
        <v>180.8</v>
      </c>
      <c r="H88" s="21">
        <f t="shared" si="2"/>
        <v>25854.400000000001</v>
      </c>
    </row>
    <row r="89" spans="2:8" x14ac:dyDescent="0.25">
      <c r="B89" s="13">
        <v>86</v>
      </c>
      <c r="C89" s="13">
        <v>1.6</v>
      </c>
      <c r="D89" s="13" t="s">
        <v>204</v>
      </c>
      <c r="E89" s="8" t="s">
        <v>202</v>
      </c>
      <c r="F89" s="13" t="s">
        <v>207</v>
      </c>
      <c r="G89" s="13">
        <v>153.30000000000001</v>
      </c>
      <c r="H89" s="21">
        <f t="shared" si="2"/>
        <v>21921.9</v>
      </c>
    </row>
    <row r="90" spans="2:8" x14ac:dyDescent="0.25">
      <c r="B90" s="13">
        <v>87</v>
      </c>
      <c r="C90" s="13">
        <v>2.5</v>
      </c>
      <c r="D90" s="13" t="s">
        <v>208</v>
      </c>
      <c r="E90" s="8" t="s">
        <v>209</v>
      </c>
      <c r="F90" s="13" t="s">
        <v>210</v>
      </c>
      <c r="G90" s="13">
        <v>208.4</v>
      </c>
      <c r="H90" s="21">
        <f t="shared" si="2"/>
        <v>29801.200000000001</v>
      </c>
    </row>
    <row r="91" spans="2:8" x14ac:dyDescent="0.25">
      <c r="B91" s="13">
        <v>88</v>
      </c>
      <c r="C91" s="13">
        <v>1.6</v>
      </c>
      <c r="D91" s="13" t="s">
        <v>208</v>
      </c>
      <c r="E91" s="8" t="s">
        <v>170</v>
      </c>
      <c r="F91" s="13" t="s">
        <v>211</v>
      </c>
      <c r="G91" s="13">
        <v>157.9</v>
      </c>
      <c r="H91" s="21">
        <f t="shared" si="2"/>
        <v>22579.7</v>
      </c>
    </row>
    <row r="92" spans="2:8" x14ac:dyDescent="0.25">
      <c r="B92" s="13">
        <v>89</v>
      </c>
      <c r="C92" s="13">
        <v>1</v>
      </c>
      <c r="D92" s="13" t="s">
        <v>208</v>
      </c>
      <c r="E92" s="8" t="s">
        <v>102</v>
      </c>
      <c r="F92" s="13" t="s">
        <v>212</v>
      </c>
      <c r="G92" s="13">
        <v>128.80000000000001</v>
      </c>
      <c r="H92" s="21">
        <f t="shared" si="2"/>
        <v>18418.400000000001</v>
      </c>
    </row>
    <row r="93" spans="2:8" x14ac:dyDescent="0.25">
      <c r="B93" s="13">
        <v>90</v>
      </c>
      <c r="C93" s="38">
        <v>2.5</v>
      </c>
      <c r="D93" s="13" t="s">
        <v>213</v>
      </c>
      <c r="E93" s="8" t="s">
        <v>68</v>
      </c>
      <c r="F93" s="13" t="s">
        <v>214</v>
      </c>
      <c r="G93" s="13">
        <v>115.9</v>
      </c>
      <c r="H93" s="21">
        <f t="shared" si="2"/>
        <v>16573.7</v>
      </c>
    </row>
    <row r="94" spans="2:8" x14ac:dyDescent="0.25">
      <c r="B94" s="13">
        <v>91</v>
      </c>
      <c r="C94" s="40"/>
      <c r="D94" s="13" t="s">
        <v>215</v>
      </c>
      <c r="E94" s="8" t="s">
        <v>68</v>
      </c>
      <c r="F94" s="13" t="s">
        <v>216</v>
      </c>
      <c r="G94" s="13">
        <v>116.9</v>
      </c>
      <c r="H94" s="21">
        <f t="shared" si="2"/>
        <v>16716.7</v>
      </c>
    </row>
    <row r="95" spans="2:8" x14ac:dyDescent="0.25">
      <c r="B95" s="13">
        <v>92</v>
      </c>
      <c r="C95" s="40"/>
      <c r="D95" s="13" t="s">
        <v>217</v>
      </c>
      <c r="E95" s="8" t="s">
        <v>174</v>
      </c>
      <c r="F95" s="13" t="s">
        <v>218</v>
      </c>
      <c r="G95" s="13">
        <v>116</v>
      </c>
      <c r="H95" s="21">
        <f t="shared" si="2"/>
        <v>16588</v>
      </c>
    </row>
    <row r="96" spans="2:8" x14ac:dyDescent="0.25">
      <c r="B96" s="13">
        <v>93</v>
      </c>
      <c r="C96" s="40"/>
      <c r="D96" s="13" t="s">
        <v>219</v>
      </c>
      <c r="E96" s="8" t="s">
        <v>186</v>
      </c>
      <c r="F96" s="13" t="s">
        <v>220</v>
      </c>
      <c r="G96" s="13">
        <v>119.6</v>
      </c>
      <c r="H96" s="21">
        <f t="shared" si="2"/>
        <v>17102.8</v>
      </c>
    </row>
    <row r="97" spans="2:8" x14ac:dyDescent="0.25">
      <c r="B97" s="13">
        <v>94</v>
      </c>
      <c r="C97" s="39"/>
      <c r="D97" s="13" t="s">
        <v>221</v>
      </c>
      <c r="E97" s="8" t="s">
        <v>196</v>
      </c>
      <c r="F97" s="13" t="s">
        <v>222</v>
      </c>
      <c r="G97" s="13">
        <v>185.2</v>
      </c>
      <c r="H97" s="21">
        <f t="shared" si="2"/>
        <v>26483.599999999999</v>
      </c>
    </row>
    <row r="98" spans="2:8" x14ac:dyDescent="0.25">
      <c r="B98" s="13">
        <v>95</v>
      </c>
      <c r="C98" s="38">
        <v>1.6</v>
      </c>
      <c r="D98" s="13" t="s">
        <v>221</v>
      </c>
      <c r="E98" s="8" t="s">
        <v>127</v>
      </c>
      <c r="F98" s="13" t="s">
        <v>223</v>
      </c>
      <c r="G98" s="13">
        <v>148.4</v>
      </c>
      <c r="H98" s="21">
        <f t="shared" si="2"/>
        <v>21221.200000000001</v>
      </c>
    </row>
    <row r="99" spans="2:8" x14ac:dyDescent="0.25">
      <c r="B99" s="13">
        <v>96</v>
      </c>
      <c r="C99" s="39"/>
      <c r="D99" s="13" t="s">
        <v>224</v>
      </c>
      <c r="E99" s="8" t="s">
        <v>225</v>
      </c>
      <c r="F99" s="13" t="s">
        <v>226</v>
      </c>
      <c r="G99" s="13">
        <v>125.6</v>
      </c>
      <c r="H99" s="21">
        <f t="shared" si="2"/>
        <v>17960.8</v>
      </c>
    </row>
    <row r="100" spans="2:8" x14ac:dyDescent="0.25">
      <c r="B100" s="13">
        <v>97</v>
      </c>
      <c r="C100" s="38">
        <v>2.5</v>
      </c>
      <c r="D100" s="13" t="s">
        <v>224</v>
      </c>
      <c r="E100" s="8" t="s">
        <v>188</v>
      </c>
      <c r="F100" s="13" t="s">
        <v>227</v>
      </c>
      <c r="G100" s="13">
        <v>188.2</v>
      </c>
      <c r="H100" s="21">
        <f t="shared" si="2"/>
        <v>26912.6</v>
      </c>
    </row>
    <row r="101" spans="2:8" x14ac:dyDescent="0.25">
      <c r="B101" s="13">
        <v>98</v>
      </c>
      <c r="C101" s="39"/>
      <c r="D101" s="13" t="s">
        <v>228</v>
      </c>
      <c r="E101" s="8" t="s">
        <v>229</v>
      </c>
      <c r="F101" s="38" t="s">
        <v>230</v>
      </c>
      <c r="G101" s="13">
        <v>195.6</v>
      </c>
      <c r="H101" s="21">
        <f t="shared" si="2"/>
        <v>27970.799999999999</v>
      </c>
    </row>
    <row r="102" spans="2:8" x14ac:dyDescent="0.25">
      <c r="B102" s="13">
        <v>99</v>
      </c>
      <c r="C102" s="13">
        <v>1.6</v>
      </c>
      <c r="D102" s="13" t="s">
        <v>228</v>
      </c>
      <c r="E102" s="8" t="s">
        <v>231</v>
      </c>
      <c r="F102" s="39"/>
      <c r="G102" s="13">
        <v>149.69999999999999</v>
      </c>
      <c r="H102" s="21">
        <f t="shared" si="2"/>
        <v>21407.1</v>
      </c>
    </row>
    <row r="103" spans="2:8" x14ac:dyDescent="0.25">
      <c r="B103" s="13">
        <v>100</v>
      </c>
      <c r="C103" s="13">
        <v>2.5</v>
      </c>
      <c r="D103" s="13" t="s">
        <v>232</v>
      </c>
      <c r="E103" s="8" t="s">
        <v>233</v>
      </c>
      <c r="F103" s="13" t="s">
        <v>234</v>
      </c>
      <c r="G103" s="13">
        <v>279.39999999999998</v>
      </c>
      <c r="H103" s="21">
        <f t="shared" si="2"/>
        <v>39954.199999999997</v>
      </c>
    </row>
    <row r="104" spans="2:8" x14ac:dyDescent="0.25">
      <c r="B104" s="13">
        <v>101</v>
      </c>
      <c r="C104" s="13">
        <v>1.6</v>
      </c>
      <c r="D104" s="13" t="s">
        <v>232</v>
      </c>
      <c r="E104" s="8" t="s">
        <v>186</v>
      </c>
      <c r="F104" s="13" t="s">
        <v>235</v>
      </c>
      <c r="G104" s="13">
        <v>182.2</v>
      </c>
      <c r="H104" s="21">
        <f t="shared" si="2"/>
        <v>26054.6</v>
      </c>
    </row>
    <row r="105" spans="2:8" x14ac:dyDescent="0.25">
      <c r="B105" s="13">
        <v>102</v>
      </c>
      <c r="C105" s="13">
        <v>2.5</v>
      </c>
      <c r="D105" s="13" t="s">
        <v>236</v>
      </c>
      <c r="E105" s="8" t="s">
        <v>237</v>
      </c>
      <c r="F105" s="38" t="s">
        <v>238</v>
      </c>
      <c r="G105" s="13">
        <v>281.8</v>
      </c>
      <c r="H105" s="21">
        <f t="shared" si="2"/>
        <v>40297.4</v>
      </c>
    </row>
    <row r="106" spans="2:8" x14ac:dyDescent="0.25">
      <c r="B106" s="13">
        <v>103</v>
      </c>
      <c r="C106" s="13">
        <v>1.6</v>
      </c>
      <c r="D106" s="13" t="s">
        <v>236</v>
      </c>
      <c r="E106" s="8" t="s">
        <v>196</v>
      </c>
      <c r="F106" s="39"/>
      <c r="G106" s="13">
        <v>218.4</v>
      </c>
      <c r="H106" s="21">
        <f t="shared" si="2"/>
        <v>31231.200000000001</v>
      </c>
    </row>
    <row r="107" spans="2:8" x14ac:dyDescent="0.25">
      <c r="B107" s="13">
        <v>104</v>
      </c>
      <c r="C107" s="13">
        <v>2.5</v>
      </c>
      <c r="D107" s="13" t="s">
        <v>239</v>
      </c>
      <c r="E107" s="8" t="s">
        <v>240</v>
      </c>
      <c r="F107" s="13" t="s">
        <v>241</v>
      </c>
      <c r="G107" s="13">
        <v>297.89999999999998</v>
      </c>
      <c r="H107" s="21">
        <f t="shared" si="2"/>
        <v>42599.7</v>
      </c>
    </row>
    <row r="108" spans="2:8" x14ac:dyDescent="0.25">
      <c r="B108" s="13">
        <v>105</v>
      </c>
      <c r="C108" s="13">
        <v>1.6</v>
      </c>
      <c r="D108" s="13" t="s">
        <v>239</v>
      </c>
      <c r="E108" s="8" t="s">
        <v>188</v>
      </c>
      <c r="F108" s="38" t="s">
        <v>242</v>
      </c>
      <c r="G108" s="13">
        <v>230.9</v>
      </c>
      <c r="H108" s="21">
        <f t="shared" si="2"/>
        <v>33018.700000000004</v>
      </c>
    </row>
    <row r="109" spans="2:8" x14ac:dyDescent="0.25">
      <c r="B109" s="13">
        <v>106</v>
      </c>
      <c r="C109" s="13">
        <v>1</v>
      </c>
      <c r="D109" s="13" t="s">
        <v>239</v>
      </c>
      <c r="E109" s="8" t="s">
        <v>127</v>
      </c>
      <c r="F109" s="39"/>
      <c r="G109" s="13">
        <v>172.5</v>
      </c>
      <c r="H109" s="21">
        <f t="shared" si="2"/>
        <v>24667.5</v>
      </c>
    </row>
    <row r="110" spans="2:8" x14ac:dyDescent="0.25">
      <c r="B110" s="13">
        <v>107</v>
      </c>
      <c r="C110" s="38">
        <v>2.5</v>
      </c>
      <c r="D110" s="13" t="s">
        <v>243</v>
      </c>
      <c r="E110" s="8" t="s">
        <v>244</v>
      </c>
      <c r="F110" s="13" t="s">
        <v>245</v>
      </c>
      <c r="G110" s="13">
        <v>168</v>
      </c>
      <c r="H110" s="21">
        <f t="shared" si="2"/>
        <v>24024</v>
      </c>
    </row>
    <row r="111" spans="2:8" x14ac:dyDescent="0.25">
      <c r="B111" s="13">
        <v>108</v>
      </c>
      <c r="C111" s="39"/>
      <c r="D111" s="13" t="s">
        <v>246</v>
      </c>
      <c r="E111" s="8" t="s">
        <v>200</v>
      </c>
      <c r="F111" s="13" t="s">
        <v>247</v>
      </c>
      <c r="G111" s="13">
        <v>214.2</v>
      </c>
      <c r="H111" s="21">
        <f t="shared" si="2"/>
        <v>30630.6</v>
      </c>
    </row>
    <row r="112" spans="2:8" x14ac:dyDescent="0.25">
      <c r="B112" s="13">
        <v>109</v>
      </c>
      <c r="C112" s="13">
        <v>1.6</v>
      </c>
      <c r="D112" s="13" t="s">
        <v>246</v>
      </c>
      <c r="E112" s="8" t="s">
        <v>225</v>
      </c>
      <c r="F112" s="13" t="s">
        <v>248</v>
      </c>
      <c r="G112" s="13">
        <v>137.4</v>
      </c>
      <c r="H112" s="21">
        <f t="shared" si="2"/>
        <v>19648.2</v>
      </c>
    </row>
    <row r="113" spans="2:8" x14ac:dyDescent="0.25">
      <c r="B113" s="13">
        <v>110</v>
      </c>
      <c r="C113" s="13">
        <v>2.5</v>
      </c>
      <c r="D113" s="13" t="s">
        <v>249</v>
      </c>
      <c r="E113" s="8" t="s">
        <v>250</v>
      </c>
      <c r="F113" s="13" t="s">
        <v>251</v>
      </c>
      <c r="G113" s="13">
        <v>217.6</v>
      </c>
      <c r="H113" s="21">
        <f t="shared" si="2"/>
        <v>31116.799999999999</v>
      </c>
    </row>
    <row r="114" spans="2:8" x14ac:dyDescent="0.25">
      <c r="B114" s="13">
        <v>111</v>
      </c>
      <c r="C114" s="13">
        <v>1.6</v>
      </c>
      <c r="D114" s="13" t="s">
        <v>249</v>
      </c>
      <c r="E114" s="8" t="s">
        <v>127</v>
      </c>
      <c r="F114" s="13" t="s">
        <v>252</v>
      </c>
      <c r="G114" s="13">
        <v>171.4</v>
      </c>
      <c r="H114" s="21">
        <f t="shared" si="2"/>
        <v>24510.2</v>
      </c>
    </row>
    <row r="115" spans="2:8" x14ac:dyDescent="0.25">
      <c r="B115" s="13">
        <v>112</v>
      </c>
      <c r="C115" s="13">
        <v>2.5</v>
      </c>
      <c r="D115" s="13" t="s">
        <v>253</v>
      </c>
      <c r="E115" s="8" t="s">
        <v>233</v>
      </c>
      <c r="F115" s="13" t="s">
        <v>254</v>
      </c>
      <c r="G115" s="13">
        <v>266.60000000000002</v>
      </c>
      <c r="H115" s="21">
        <f t="shared" si="2"/>
        <v>38123.800000000003</v>
      </c>
    </row>
    <row r="116" spans="2:8" x14ac:dyDescent="0.25">
      <c r="B116" s="13">
        <v>113</v>
      </c>
      <c r="C116" s="13">
        <v>1.6</v>
      </c>
      <c r="D116" s="13" t="s">
        <v>253</v>
      </c>
      <c r="E116" s="8" t="s">
        <v>186</v>
      </c>
      <c r="F116" s="13" t="s">
        <v>255</v>
      </c>
      <c r="G116" s="13">
        <v>168.8</v>
      </c>
      <c r="H116" s="21">
        <f t="shared" si="2"/>
        <v>24138.400000000001</v>
      </c>
    </row>
    <row r="117" spans="2:8" x14ac:dyDescent="0.25">
      <c r="B117" s="13">
        <v>114</v>
      </c>
      <c r="C117" s="13">
        <v>2.5</v>
      </c>
      <c r="D117" s="13" t="s">
        <v>256</v>
      </c>
      <c r="E117" s="8" t="s">
        <v>240</v>
      </c>
      <c r="F117" s="13" t="s">
        <v>257</v>
      </c>
      <c r="G117" s="13">
        <v>354.7</v>
      </c>
      <c r="H117" s="21">
        <f t="shared" si="2"/>
        <v>50722.1</v>
      </c>
    </row>
    <row r="118" spans="2:8" x14ac:dyDescent="0.25">
      <c r="B118" s="13">
        <v>115</v>
      </c>
      <c r="C118" s="13">
        <v>1.6</v>
      </c>
      <c r="D118" s="13" t="s">
        <v>256</v>
      </c>
      <c r="E118" s="8" t="s">
        <v>258</v>
      </c>
      <c r="F118" s="13" t="s">
        <v>259</v>
      </c>
      <c r="G118" s="13">
        <v>245</v>
      </c>
      <c r="H118" s="21">
        <f t="shared" si="2"/>
        <v>35035</v>
      </c>
    </row>
    <row r="119" spans="2:8" x14ac:dyDescent="0.25">
      <c r="B119" s="13">
        <v>116</v>
      </c>
      <c r="C119" s="13">
        <v>2.5</v>
      </c>
      <c r="D119" s="13" t="s">
        <v>260</v>
      </c>
      <c r="E119" s="8" t="s">
        <v>240</v>
      </c>
      <c r="F119" s="13" t="s">
        <v>261</v>
      </c>
      <c r="G119" s="13">
        <v>365.4</v>
      </c>
      <c r="H119" s="21">
        <f t="shared" ref="H119:H182" si="3">G119*143</f>
        <v>52252.2</v>
      </c>
    </row>
    <row r="120" spans="2:8" x14ac:dyDescent="0.25">
      <c r="B120" s="13">
        <v>117</v>
      </c>
      <c r="C120" s="13">
        <v>1.6</v>
      </c>
      <c r="D120" s="13" t="s">
        <v>260</v>
      </c>
      <c r="E120" s="8" t="s">
        <v>77</v>
      </c>
      <c r="F120" s="13" t="s">
        <v>262</v>
      </c>
      <c r="G120" s="13">
        <v>230.2</v>
      </c>
      <c r="H120" s="21">
        <f t="shared" si="3"/>
        <v>32918.6</v>
      </c>
    </row>
    <row r="121" spans="2:8" x14ac:dyDescent="0.25">
      <c r="B121" s="13">
        <v>118</v>
      </c>
      <c r="C121" s="13">
        <v>2.5</v>
      </c>
      <c r="D121" s="13" t="s">
        <v>263</v>
      </c>
      <c r="E121" s="8" t="s">
        <v>264</v>
      </c>
      <c r="F121" s="13" t="s">
        <v>265</v>
      </c>
      <c r="G121" s="13">
        <v>428</v>
      </c>
      <c r="H121" s="21" t="s">
        <v>888</v>
      </c>
    </row>
    <row r="122" spans="2:8" x14ac:dyDescent="0.25">
      <c r="B122" s="13">
        <v>119</v>
      </c>
      <c r="C122" s="13">
        <v>1.6</v>
      </c>
      <c r="D122" s="13" t="s">
        <v>263</v>
      </c>
      <c r="E122" s="8" t="s">
        <v>205</v>
      </c>
      <c r="F122" s="13" t="s">
        <v>266</v>
      </c>
      <c r="G122" s="13">
        <v>296.10000000000002</v>
      </c>
      <c r="H122" s="21">
        <f t="shared" si="3"/>
        <v>42342.3</v>
      </c>
    </row>
    <row r="123" spans="2:8" x14ac:dyDescent="0.25">
      <c r="B123" s="13">
        <v>120</v>
      </c>
      <c r="C123" s="13">
        <v>1</v>
      </c>
      <c r="D123" s="13" t="s">
        <v>263</v>
      </c>
      <c r="E123" s="8" t="s">
        <v>131</v>
      </c>
      <c r="F123" s="13" t="s">
        <v>266</v>
      </c>
      <c r="G123" s="13">
        <v>239.7</v>
      </c>
      <c r="H123" s="21">
        <f t="shared" si="3"/>
        <v>34277.1</v>
      </c>
    </row>
    <row r="124" spans="2:8" x14ac:dyDescent="0.25">
      <c r="B124" s="13">
        <v>121</v>
      </c>
      <c r="C124" s="13">
        <v>2.5</v>
      </c>
      <c r="D124" s="13" t="s">
        <v>267</v>
      </c>
      <c r="E124" s="8" t="s">
        <v>268</v>
      </c>
      <c r="F124" s="13" t="s">
        <v>269</v>
      </c>
      <c r="G124" s="13">
        <v>477.3</v>
      </c>
      <c r="H124" s="21" t="s">
        <v>888</v>
      </c>
    </row>
    <row r="125" spans="2:8" x14ac:dyDescent="0.25">
      <c r="B125" s="13">
        <v>122</v>
      </c>
      <c r="C125" s="13">
        <v>1.6</v>
      </c>
      <c r="D125" s="13" t="s">
        <v>267</v>
      </c>
      <c r="E125" s="8" t="s">
        <v>233</v>
      </c>
      <c r="F125" s="38" t="s">
        <v>270</v>
      </c>
      <c r="G125" s="13">
        <v>376.8</v>
      </c>
      <c r="H125" s="21">
        <f t="shared" si="3"/>
        <v>53882.400000000001</v>
      </c>
    </row>
    <row r="126" spans="2:8" x14ac:dyDescent="0.25">
      <c r="B126" s="13">
        <v>123</v>
      </c>
      <c r="C126" s="13">
        <v>1</v>
      </c>
      <c r="D126" s="13" t="s">
        <v>267</v>
      </c>
      <c r="E126" s="8" t="s">
        <v>186</v>
      </c>
      <c r="F126" s="39"/>
      <c r="G126" s="13">
        <v>252.3</v>
      </c>
      <c r="H126" s="21">
        <f t="shared" si="3"/>
        <v>36078.9</v>
      </c>
    </row>
    <row r="127" spans="2:8" x14ac:dyDescent="0.25">
      <c r="B127" s="13">
        <v>124</v>
      </c>
      <c r="C127" s="13">
        <v>2.5</v>
      </c>
      <c r="D127" s="13" t="s">
        <v>271</v>
      </c>
      <c r="E127" s="8" t="s">
        <v>272</v>
      </c>
      <c r="F127" s="13" t="s">
        <v>273</v>
      </c>
      <c r="G127" s="13">
        <v>333.8</v>
      </c>
      <c r="H127" s="21">
        <f t="shared" si="3"/>
        <v>47733.4</v>
      </c>
    </row>
    <row r="128" spans="2:8" x14ac:dyDescent="0.25">
      <c r="B128" s="13">
        <v>125</v>
      </c>
      <c r="C128" s="13">
        <v>1.6</v>
      </c>
      <c r="D128" s="13" t="s">
        <v>271</v>
      </c>
      <c r="E128" s="8" t="s">
        <v>244</v>
      </c>
      <c r="F128" s="13" t="s">
        <v>274</v>
      </c>
      <c r="G128" s="13">
        <v>261.89999999999998</v>
      </c>
      <c r="H128" s="21">
        <f t="shared" si="3"/>
        <v>37451.699999999997</v>
      </c>
    </row>
    <row r="129" spans="2:8" x14ac:dyDescent="0.25">
      <c r="B129" s="13">
        <v>126</v>
      </c>
      <c r="C129" s="13">
        <v>2.5</v>
      </c>
      <c r="D129" s="13" t="s">
        <v>275</v>
      </c>
      <c r="E129" s="8" t="s">
        <v>209</v>
      </c>
      <c r="F129" s="13" t="s">
        <v>276</v>
      </c>
      <c r="G129" s="13">
        <v>332.6</v>
      </c>
      <c r="H129" s="21">
        <f t="shared" si="3"/>
        <v>47561.8</v>
      </c>
    </row>
    <row r="130" spans="2:8" x14ac:dyDescent="0.25">
      <c r="B130" s="13">
        <v>127</v>
      </c>
      <c r="C130" s="13">
        <v>1.6</v>
      </c>
      <c r="D130" s="13" t="s">
        <v>275</v>
      </c>
      <c r="E130" s="8" t="s">
        <v>196</v>
      </c>
      <c r="F130" s="13" t="s">
        <v>277</v>
      </c>
      <c r="G130" s="13">
        <v>260.7</v>
      </c>
      <c r="H130" s="21">
        <f t="shared" si="3"/>
        <v>37280.1</v>
      </c>
    </row>
    <row r="131" spans="2:8" x14ac:dyDescent="0.25">
      <c r="B131" s="13">
        <v>128</v>
      </c>
      <c r="C131" s="13">
        <v>2.5</v>
      </c>
      <c r="D131" s="13" t="s">
        <v>278</v>
      </c>
      <c r="E131" s="8" t="s">
        <v>279</v>
      </c>
      <c r="F131" s="13" t="s">
        <v>280</v>
      </c>
      <c r="G131" s="13">
        <v>336.1</v>
      </c>
      <c r="H131" s="21">
        <f t="shared" si="3"/>
        <v>48062.3</v>
      </c>
    </row>
    <row r="132" spans="2:8" x14ac:dyDescent="0.25">
      <c r="B132" s="13">
        <v>129</v>
      </c>
      <c r="C132" s="13">
        <v>1.6</v>
      </c>
      <c r="D132" s="13" t="s">
        <v>278</v>
      </c>
      <c r="E132" s="8" t="s">
        <v>196</v>
      </c>
      <c r="F132" s="13" t="s">
        <v>281</v>
      </c>
      <c r="G132" s="13">
        <v>263</v>
      </c>
      <c r="H132" s="21">
        <f t="shared" si="3"/>
        <v>37609</v>
      </c>
    </row>
    <row r="133" spans="2:8" x14ac:dyDescent="0.25">
      <c r="B133" s="13">
        <v>130</v>
      </c>
      <c r="C133" s="13">
        <v>2.5</v>
      </c>
      <c r="D133" s="13" t="s">
        <v>282</v>
      </c>
      <c r="E133" s="8" t="s">
        <v>283</v>
      </c>
      <c r="F133" s="13" t="s">
        <v>284</v>
      </c>
      <c r="G133" s="13">
        <v>342.5</v>
      </c>
      <c r="H133" s="21">
        <f t="shared" si="3"/>
        <v>48977.5</v>
      </c>
    </row>
    <row r="134" spans="2:8" x14ac:dyDescent="0.25">
      <c r="B134" s="13">
        <v>131</v>
      </c>
      <c r="C134" s="13">
        <v>1.6</v>
      </c>
      <c r="D134" s="13" t="s">
        <v>282</v>
      </c>
      <c r="E134" s="8" t="s">
        <v>184</v>
      </c>
      <c r="F134" s="13" t="s">
        <v>285</v>
      </c>
      <c r="G134" s="13">
        <v>263.2</v>
      </c>
      <c r="H134" s="21">
        <f t="shared" si="3"/>
        <v>37637.599999999999</v>
      </c>
    </row>
    <row r="135" spans="2:8" x14ac:dyDescent="0.25">
      <c r="B135" s="13">
        <v>132</v>
      </c>
      <c r="C135" s="13">
        <v>2.5</v>
      </c>
      <c r="D135" s="13" t="s">
        <v>286</v>
      </c>
      <c r="E135" s="8" t="s">
        <v>287</v>
      </c>
      <c r="F135" s="13" t="s">
        <v>288</v>
      </c>
      <c r="G135" s="13">
        <v>456.1</v>
      </c>
      <c r="H135" s="21">
        <f t="shared" si="3"/>
        <v>65222.3</v>
      </c>
    </row>
    <row r="136" spans="2:8" x14ac:dyDescent="0.25">
      <c r="B136" s="13">
        <v>133</v>
      </c>
      <c r="C136" s="13">
        <v>1.6</v>
      </c>
      <c r="D136" s="13" t="s">
        <v>286</v>
      </c>
      <c r="E136" s="8" t="s">
        <v>184</v>
      </c>
      <c r="F136" s="13" t="s">
        <v>289</v>
      </c>
      <c r="G136" s="13">
        <v>349.6</v>
      </c>
      <c r="H136" s="21">
        <f t="shared" si="3"/>
        <v>49992.800000000003</v>
      </c>
    </row>
    <row r="137" spans="2:8" x14ac:dyDescent="0.25">
      <c r="B137" s="13">
        <v>134</v>
      </c>
      <c r="C137" s="13">
        <v>2.5</v>
      </c>
      <c r="D137" s="13" t="s">
        <v>290</v>
      </c>
      <c r="E137" s="8" t="s">
        <v>291</v>
      </c>
      <c r="F137" s="13" t="s">
        <v>292</v>
      </c>
      <c r="G137" s="13">
        <v>530.5</v>
      </c>
      <c r="H137" s="21" t="s">
        <v>888</v>
      </c>
    </row>
    <row r="138" spans="2:8" x14ac:dyDescent="0.25">
      <c r="B138" s="13">
        <v>135</v>
      </c>
      <c r="C138" s="13">
        <v>1.6</v>
      </c>
      <c r="D138" s="13" t="s">
        <v>290</v>
      </c>
      <c r="E138" s="8" t="s">
        <v>200</v>
      </c>
      <c r="F138" s="38" t="s">
        <v>293</v>
      </c>
      <c r="G138" s="13">
        <v>353.9</v>
      </c>
      <c r="H138" s="21">
        <f t="shared" si="3"/>
        <v>50607.7</v>
      </c>
    </row>
    <row r="139" spans="2:8" x14ac:dyDescent="0.25">
      <c r="B139" s="13">
        <v>136</v>
      </c>
      <c r="C139" s="13">
        <v>1</v>
      </c>
      <c r="D139" s="13" t="s">
        <v>290</v>
      </c>
      <c r="E139" s="8" t="s">
        <v>196</v>
      </c>
      <c r="F139" s="39"/>
      <c r="G139" s="13">
        <v>343.2</v>
      </c>
      <c r="H139" s="21">
        <f t="shared" si="3"/>
        <v>49077.599999999999</v>
      </c>
    </row>
    <row r="140" spans="2:8" x14ac:dyDescent="0.25">
      <c r="B140" s="13">
        <v>137</v>
      </c>
      <c r="C140" s="13">
        <v>2.5</v>
      </c>
      <c r="D140" s="13" t="s">
        <v>294</v>
      </c>
      <c r="E140" s="8" t="s">
        <v>268</v>
      </c>
      <c r="F140" s="13" t="s">
        <v>295</v>
      </c>
      <c r="G140" s="13">
        <v>548.4</v>
      </c>
      <c r="H140" s="21" t="s">
        <v>888</v>
      </c>
    </row>
    <row r="141" spans="2:8" x14ac:dyDescent="0.25">
      <c r="B141" s="13">
        <v>138</v>
      </c>
      <c r="C141" s="13">
        <v>1.6</v>
      </c>
      <c r="D141" s="13" t="s">
        <v>294</v>
      </c>
      <c r="E141" s="8" t="s">
        <v>279</v>
      </c>
      <c r="F141" s="38" t="s">
        <v>296</v>
      </c>
      <c r="G141" s="13">
        <v>438.4</v>
      </c>
      <c r="H141" s="21">
        <f t="shared" si="3"/>
        <v>62691.199999999997</v>
      </c>
    </row>
    <row r="142" spans="2:8" x14ac:dyDescent="0.25">
      <c r="B142" s="13">
        <v>139</v>
      </c>
      <c r="C142" s="13">
        <v>1</v>
      </c>
      <c r="D142" s="13" t="s">
        <v>294</v>
      </c>
      <c r="E142" s="8" t="s">
        <v>188</v>
      </c>
      <c r="F142" s="39"/>
      <c r="G142" s="13">
        <v>353</v>
      </c>
      <c r="H142" s="21">
        <f t="shared" si="3"/>
        <v>50479</v>
      </c>
    </row>
    <row r="143" spans="2:8" x14ac:dyDescent="0.25">
      <c r="B143" s="13">
        <v>140</v>
      </c>
      <c r="C143" s="13">
        <v>2.5</v>
      </c>
      <c r="D143" s="13" t="s">
        <v>297</v>
      </c>
      <c r="E143" s="8" t="s">
        <v>298</v>
      </c>
      <c r="F143" s="13" t="s">
        <v>299</v>
      </c>
      <c r="G143" s="13">
        <v>676.7</v>
      </c>
      <c r="H143" s="21" t="s">
        <v>888</v>
      </c>
    </row>
    <row r="144" spans="2:8" x14ac:dyDescent="0.25">
      <c r="B144" s="13">
        <v>141</v>
      </c>
      <c r="C144" s="13">
        <v>1.6</v>
      </c>
      <c r="D144" s="13" t="s">
        <v>297</v>
      </c>
      <c r="E144" s="8" t="s">
        <v>237</v>
      </c>
      <c r="F144" s="38" t="s">
        <v>300</v>
      </c>
      <c r="G144" s="13">
        <v>530.6</v>
      </c>
      <c r="H144" s="21">
        <f t="shared" si="3"/>
        <v>75875.8</v>
      </c>
    </row>
    <row r="145" spans="2:8" x14ac:dyDescent="0.25">
      <c r="B145" s="13">
        <v>142</v>
      </c>
      <c r="C145" s="13">
        <v>1</v>
      </c>
      <c r="D145" s="13" t="s">
        <v>297</v>
      </c>
      <c r="E145" s="8" t="s">
        <v>184</v>
      </c>
      <c r="F145" s="39"/>
      <c r="G145" s="13">
        <v>415.4</v>
      </c>
      <c r="H145" s="21">
        <f t="shared" si="3"/>
        <v>59402.2</v>
      </c>
    </row>
    <row r="146" spans="2:8" x14ac:dyDescent="0.25">
      <c r="B146" s="13">
        <v>143</v>
      </c>
      <c r="C146" s="13">
        <v>2.5</v>
      </c>
      <c r="D146" s="13" t="s">
        <v>301</v>
      </c>
      <c r="E146" s="8" t="s">
        <v>302</v>
      </c>
      <c r="F146" s="13" t="s">
        <v>303</v>
      </c>
      <c r="G146" s="13">
        <v>735.8</v>
      </c>
      <c r="H146" s="21" t="s">
        <v>888</v>
      </c>
    </row>
    <row r="147" spans="2:8" x14ac:dyDescent="0.25">
      <c r="B147" s="13">
        <v>144</v>
      </c>
      <c r="C147" s="13">
        <v>1.6</v>
      </c>
      <c r="D147" s="13" t="s">
        <v>301</v>
      </c>
      <c r="E147" s="8" t="s">
        <v>240</v>
      </c>
      <c r="F147" s="38" t="s">
        <v>304</v>
      </c>
      <c r="G147" s="13">
        <v>537.4</v>
      </c>
      <c r="H147" s="21">
        <f t="shared" si="3"/>
        <v>76848.2</v>
      </c>
    </row>
    <row r="148" spans="2:8" x14ac:dyDescent="0.25">
      <c r="B148" s="13">
        <v>145</v>
      </c>
      <c r="C148" s="13">
        <v>1</v>
      </c>
      <c r="D148" s="13" t="s">
        <v>301</v>
      </c>
      <c r="E148" s="8" t="s">
        <v>184</v>
      </c>
      <c r="F148" s="39"/>
      <c r="G148" s="13">
        <v>418.8</v>
      </c>
      <c r="H148" s="21">
        <f t="shared" si="3"/>
        <v>59888.4</v>
      </c>
    </row>
    <row r="149" spans="2:8" x14ac:dyDescent="0.25">
      <c r="B149" s="13">
        <v>146</v>
      </c>
      <c r="C149" s="38">
        <v>2.5</v>
      </c>
      <c r="D149" s="13" t="s">
        <v>305</v>
      </c>
      <c r="E149" s="8" t="s">
        <v>306</v>
      </c>
      <c r="F149" s="13" t="s">
        <v>307</v>
      </c>
      <c r="G149" s="13">
        <v>453.2</v>
      </c>
      <c r="H149" s="21">
        <f t="shared" si="3"/>
        <v>64807.6</v>
      </c>
    </row>
    <row r="150" spans="2:8" x14ac:dyDescent="0.25">
      <c r="B150" s="13">
        <v>147</v>
      </c>
      <c r="C150" s="39"/>
      <c r="D150" s="13" t="s">
        <v>308</v>
      </c>
      <c r="E150" s="8" t="s">
        <v>272</v>
      </c>
      <c r="F150" s="13" t="s">
        <v>309</v>
      </c>
      <c r="G150" s="13">
        <v>454</v>
      </c>
      <c r="H150" s="21">
        <f t="shared" si="3"/>
        <v>64922</v>
      </c>
    </row>
    <row r="151" spans="2:8" x14ac:dyDescent="0.25">
      <c r="B151" s="13">
        <v>148</v>
      </c>
      <c r="C151" s="13">
        <v>1.6</v>
      </c>
      <c r="D151" s="13" t="s">
        <v>308</v>
      </c>
      <c r="E151" s="8" t="s">
        <v>244</v>
      </c>
      <c r="F151" s="13" t="s">
        <v>310</v>
      </c>
      <c r="G151" s="13">
        <v>356.8</v>
      </c>
      <c r="H151" s="21">
        <f t="shared" si="3"/>
        <v>51022.400000000001</v>
      </c>
    </row>
    <row r="152" spans="2:8" x14ac:dyDescent="0.25">
      <c r="B152" s="13">
        <v>149</v>
      </c>
      <c r="C152" s="13">
        <v>2.5</v>
      </c>
      <c r="D152" s="13" t="s">
        <v>311</v>
      </c>
      <c r="E152" s="8" t="s">
        <v>237</v>
      </c>
      <c r="F152" s="13" t="s">
        <v>312</v>
      </c>
      <c r="G152" s="13">
        <v>458.9</v>
      </c>
      <c r="H152" s="21">
        <f t="shared" si="3"/>
        <v>65622.7</v>
      </c>
    </row>
    <row r="153" spans="2:8" x14ac:dyDescent="0.25">
      <c r="B153" s="13">
        <v>150</v>
      </c>
      <c r="C153" s="13">
        <v>1.6</v>
      </c>
      <c r="D153" s="13" t="s">
        <v>311</v>
      </c>
      <c r="E153" s="8" t="s">
        <v>196</v>
      </c>
      <c r="F153" s="13" t="s">
        <v>313</v>
      </c>
      <c r="G153" s="13">
        <v>358.1</v>
      </c>
      <c r="H153" s="21">
        <f t="shared" si="3"/>
        <v>51208.3</v>
      </c>
    </row>
    <row r="154" spans="2:8" x14ac:dyDescent="0.25">
      <c r="B154" s="13">
        <v>151</v>
      </c>
      <c r="C154" s="13">
        <v>2.5</v>
      </c>
      <c r="D154" s="13" t="s">
        <v>314</v>
      </c>
      <c r="E154" s="8" t="s">
        <v>129</v>
      </c>
      <c r="F154" s="13" t="s">
        <v>315</v>
      </c>
      <c r="G154" s="13">
        <v>460.6</v>
      </c>
      <c r="H154" s="21">
        <f t="shared" si="3"/>
        <v>65865.8</v>
      </c>
    </row>
    <row r="155" spans="2:8" x14ac:dyDescent="0.25">
      <c r="B155" s="13">
        <v>152</v>
      </c>
      <c r="C155" s="13">
        <v>1.6</v>
      </c>
      <c r="D155" s="13" t="s">
        <v>314</v>
      </c>
      <c r="E155" s="8" t="s">
        <v>196</v>
      </c>
      <c r="F155" s="13" t="s">
        <v>316</v>
      </c>
      <c r="G155" s="13">
        <v>355.2</v>
      </c>
      <c r="H155" s="21">
        <f t="shared" si="3"/>
        <v>50793.599999999999</v>
      </c>
    </row>
    <row r="156" spans="2:8" x14ac:dyDescent="0.25">
      <c r="B156" s="13">
        <v>153</v>
      </c>
      <c r="C156" s="13">
        <v>2.5</v>
      </c>
      <c r="D156" s="13" t="s">
        <v>317</v>
      </c>
      <c r="E156" s="8" t="s">
        <v>318</v>
      </c>
      <c r="F156" s="13" t="s">
        <v>319</v>
      </c>
      <c r="G156" s="13">
        <v>452.6</v>
      </c>
      <c r="H156" s="21" t="s">
        <v>888</v>
      </c>
    </row>
    <row r="157" spans="2:8" x14ac:dyDescent="0.25">
      <c r="B157" s="13">
        <v>154</v>
      </c>
      <c r="C157" s="13">
        <v>1.6</v>
      </c>
      <c r="D157" s="13" t="s">
        <v>317</v>
      </c>
      <c r="E157" s="8" t="s">
        <v>184</v>
      </c>
      <c r="F157" s="13" t="s">
        <v>320</v>
      </c>
      <c r="G157" s="13">
        <v>356.3</v>
      </c>
      <c r="H157" s="21">
        <f t="shared" si="3"/>
        <v>50950.9</v>
      </c>
    </row>
    <row r="158" spans="2:8" x14ac:dyDescent="0.25">
      <c r="B158" s="13">
        <v>155</v>
      </c>
      <c r="C158" s="13">
        <v>2.5</v>
      </c>
      <c r="D158" s="13" t="s">
        <v>321</v>
      </c>
      <c r="E158" s="8" t="s">
        <v>264</v>
      </c>
      <c r="F158" s="13" t="s">
        <v>322</v>
      </c>
      <c r="G158" s="13">
        <v>652.29999999999995</v>
      </c>
      <c r="H158" s="21" t="s">
        <v>888</v>
      </c>
    </row>
    <row r="159" spans="2:8" x14ac:dyDescent="0.25">
      <c r="B159" s="13">
        <v>156</v>
      </c>
      <c r="C159" s="13">
        <v>1.6</v>
      </c>
      <c r="D159" s="13" t="s">
        <v>321</v>
      </c>
      <c r="E159" s="8" t="s">
        <v>323</v>
      </c>
      <c r="F159" s="13" t="s">
        <v>324</v>
      </c>
      <c r="G159" s="13">
        <v>422.9</v>
      </c>
      <c r="H159" s="21">
        <f t="shared" si="3"/>
        <v>60474.7</v>
      </c>
    </row>
    <row r="160" spans="2:8" x14ac:dyDescent="0.25">
      <c r="B160" s="13">
        <v>157</v>
      </c>
      <c r="C160" s="13">
        <v>2.5</v>
      </c>
      <c r="D160" s="13" t="s">
        <v>325</v>
      </c>
      <c r="E160" s="8" t="s">
        <v>268</v>
      </c>
      <c r="F160" s="13" t="s">
        <v>326</v>
      </c>
      <c r="G160" s="13">
        <v>650.4</v>
      </c>
      <c r="H160" s="21" t="s">
        <v>888</v>
      </c>
    </row>
    <row r="161" spans="2:8" x14ac:dyDescent="0.25">
      <c r="B161" s="13">
        <v>158</v>
      </c>
      <c r="C161" s="13">
        <v>1.6</v>
      </c>
      <c r="D161" s="13" t="s">
        <v>325</v>
      </c>
      <c r="E161" s="8" t="s">
        <v>209</v>
      </c>
      <c r="F161" s="38" t="s">
        <v>327</v>
      </c>
      <c r="G161" s="13">
        <v>522.79999999999995</v>
      </c>
      <c r="H161" s="21">
        <f t="shared" si="3"/>
        <v>74760.399999999994</v>
      </c>
    </row>
    <row r="162" spans="2:8" x14ac:dyDescent="0.25">
      <c r="B162" s="13">
        <v>159</v>
      </c>
      <c r="C162" s="13">
        <v>1</v>
      </c>
      <c r="D162" s="13" t="s">
        <v>325</v>
      </c>
      <c r="E162" s="8" t="s">
        <v>196</v>
      </c>
      <c r="F162" s="39"/>
      <c r="G162" s="13">
        <v>412.6</v>
      </c>
      <c r="H162" s="21">
        <f t="shared" si="3"/>
        <v>59001.8</v>
      </c>
    </row>
    <row r="163" spans="2:8" x14ac:dyDescent="0.25">
      <c r="B163" s="13">
        <v>160</v>
      </c>
      <c r="C163" s="13">
        <v>2.5</v>
      </c>
      <c r="D163" s="13" t="s">
        <v>328</v>
      </c>
      <c r="E163" s="8" t="s">
        <v>298</v>
      </c>
      <c r="F163" s="13" t="s">
        <v>329</v>
      </c>
      <c r="G163" s="13">
        <v>670</v>
      </c>
      <c r="H163" s="21" t="s">
        <v>888</v>
      </c>
    </row>
    <row r="164" spans="2:8" x14ac:dyDescent="0.25">
      <c r="B164" s="13">
        <v>161</v>
      </c>
      <c r="C164" s="13">
        <v>1.6</v>
      </c>
      <c r="D164" s="13" t="s">
        <v>328</v>
      </c>
      <c r="E164" s="8" t="s">
        <v>330</v>
      </c>
      <c r="F164" s="38" t="s">
        <v>331</v>
      </c>
      <c r="G164" s="13">
        <v>535.79999999999995</v>
      </c>
      <c r="H164" s="21">
        <f t="shared" si="3"/>
        <v>76619.399999999994</v>
      </c>
    </row>
    <row r="165" spans="2:8" x14ac:dyDescent="0.25">
      <c r="B165" s="13">
        <v>162</v>
      </c>
      <c r="C165" s="13">
        <v>1</v>
      </c>
      <c r="D165" s="13" t="s">
        <v>328</v>
      </c>
      <c r="E165" s="8" t="s">
        <v>188</v>
      </c>
      <c r="F165" s="39"/>
      <c r="G165" s="13">
        <v>428.9</v>
      </c>
      <c r="H165" s="21">
        <f t="shared" si="3"/>
        <v>61332.7</v>
      </c>
    </row>
    <row r="166" spans="2:8" x14ac:dyDescent="0.25">
      <c r="B166" s="13">
        <v>163</v>
      </c>
      <c r="C166" s="13">
        <v>2.5</v>
      </c>
      <c r="D166" s="13" t="s">
        <v>332</v>
      </c>
      <c r="E166" s="8" t="s">
        <v>302</v>
      </c>
      <c r="F166" s="13" t="s">
        <v>333</v>
      </c>
      <c r="G166" s="13">
        <v>884.6</v>
      </c>
      <c r="H166" s="21" t="s">
        <v>888</v>
      </c>
    </row>
    <row r="167" spans="2:8" x14ac:dyDescent="0.25">
      <c r="B167" s="13">
        <v>164</v>
      </c>
      <c r="C167" s="13">
        <v>1.6</v>
      </c>
      <c r="D167" s="13" t="s">
        <v>332</v>
      </c>
      <c r="E167" s="8" t="s">
        <v>240</v>
      </c>
      <c r="F167" s="38" t="s">
        <v>334</v>
      </c>
      <c r="G167" s="13">
        <v>647.9</v>
      </c>
      <c r="H167" s="21">
        <f t="shared" si="3"/>
        <v>92649.7</v>
      </c>
    </row>
    <row r="168" spans="2:8" x14ac:dyDescent="0.25">
      <c r="B168" s="13">
        <v>165</v>
      </c>
      <c r="C168" s="13">
        <v>1</v>
      </c>
      <c r="D168" s="13" t="s">
        <v>332</v>
      </c>
      <c r="E168" s="8" t="s">
        <v>184</v>
      </c>
      <c r="F168" s="39"/>
      <c r="G168" s="13">
        <v>510</v>
      </c>
      <c r="H168" s="21">
        <f t="shared" si="3"/>
        <v>72930</v>
      </c>
    </row>
    <row r="169" spans="2:8" x14ac:dyDescent="0.25">
      <c r="B169" s="13">
        <v>166</v>
      </c>
      <c r="C169" s="13">
        <v>2.5</v>
      </c>
      <c r="D169" s="13" t="s">
        <v>335</v>
      </c>
      <c r="E169" s="8" t="s">
        <v>336</v>
      </c>
      <c r="F169" s="13" t="s">
        <v>337</v>
      </c>
      <c r="G169" s="13">
        <v>901.9</v>
      </c>
      <c r="H169" s="21" t="s">
        <v>888</v>
      </c>
    </row>
    <row r="170" spans="2:8" x14ac:dyDescent="0.25">
      <c r="B170" s="13">
        <v>167</v>
      </c>
      <c r="C170" s="13">
        <v>1.6</v>
      </c>
      <c r="D170" s="13" t="s">
        <v>335</v>
      </c>
      <c r="E170" s="8" t="s">
        <v>291</v>
      </c>
      <c r="F170" s="38" t="s">
        <v>338</v>
      </c>
      <c r="G170" s="13">
        <v>792.7</v>
      </c>
      <c r="H170" s="21" t="s">
        <v>888</v>
      </c>
    </row>
    <row r="171" spans="2:8" x14ac:dyDescent="0.25">
      <c r="B171" s="13">
        <v>168</v>
      </c>
      <c r="C171" s="13">
        <v>1</v>
      </c>
      <c r="D171" s="13" t="s">
        <v>335</v>
      </c>
      <c r="E171" s="8" t="s">
        <v>184</v>
      </c>
      <c r="F171" s="39"/>
      <c r="G171" s="13">
        <v>490.6</v>
      </c>
      <c r="H171" s="21">
        <f t="shared" si="3"/>
        <v>70155.8</v>
      </c>
    </row>
    <row r="172" spans="2:8" x14ac:dyDescent="0.25">
      <c r="B172" s="13">
        <v>169</v>
      </c>
      <c r="C172" s="13">
        <v>1.6</v>
      </c>
      <c r="D172" s="13" t="s">
        <v>339</v>
      </c>
      <c r="E172" s="8" t="s">
        <v>340</v>
      </c>
      <c r="F172" s="38" t="s">
        <v>341</v>
      </c>
      <c r="G172" s="13">
        <v>948.8</v>
      </c>
      <c r="H172" s="21" t="s">
        <v>888</v>
      </c>
    </row>
    <row r="173" spans="2:8" x14ac:dyDescent="0.25">
      <c r="B173" s="13">
        <v>170</v>
      </c>
      <c r="C173" s="13">
        <v>1</v>
      </c>
      <c r="D173" s="13" t="s">
        <v>339</v>
      </c>
      <c r="E173" s="8" t="s">
        <v>279</v>
      </c>
      <c r="F173" s="39"/>
      <c r="G173" s="13">
        <v>717.4</v>
      </c>
      <c r="H173" s="21">
        <f t="shared" si="3"/>
        <v>102588.2</v>
      </c>
    </row>
    <row r="174" spans="2:8" x14ac:dyDescent="0.25">
      <c r="B174" s="13">
        <v>171</v>
      </c>
      <c r="C174" s="38">
        <v>1.6</v>
      </c>
      <c r="D174" s="13" t="s">
        <v>342</v>
      </c>
      <c r="E174" s="8" t="s">
        <v>244</v>
      </c>
      <c r="F174" s="13" t="s">
        <v>343</v>
      </c>
      <c r="G174" s="13">
        <v>480.4</v>
      </c>
      <c r="H174" s="21">
        <f t="shared" si="3"/>
        <v>68697.2</v>
      </c>
    </row>
    <row r="175" spans="2:8" x14ac:dyDescent="0.25">
      <c r="B175" s="13">
        <v>172</v>
      </c>
      <c r="C175" s="40"/>
      <c r="D175" s="13" t="s">
        <v>344</v>
      </c>
      <c r="E175" s="8" t="s">
        <v>200</v>
      </c>
      <c r="F175" s="13" t="s">
        <v>345</v>
      </c>
      <c r="G175" s="13">
        <v>417</v>
      </c>
      <c r="H175" s="21">
        <f t="shared" si="3"/>
        <v>59631</v>
      </c>
    </row>
    <row r="176" spans="2:8" x14ac:dyDescent="0.25">
      <c r="B176" s="13">
        <v>173</v>
      </c>
      <c r="C176" s="39"/>
      <c r="D176" s="13" t="s">
        <v>346</v>
      </c>
      <c r="E176" s="8" t="s">
        <v>250</v>
      </c>
      <c r="F176" s="38" t="s">
        <v>347</v>
      </c>
      <c r="G176" s="13">
        <v>420.9</v>
      </c>
      <c r="H176" s="21">
        <f t="shared" si="3"/>
        <v>60188.7</v>
      </c>
    </row>
    <row r="177" spans="2:8" x14ac:dyDescent="0.25">
      <c r="B177" s="13">
        <v>174</v>
      </c>
      <c r="C177" s="13">
        <v>1</v>
      </c>
      <c r="D177" s="13" t="s">
        <v>346</v>
      </c>
      <c r="E177" s="8" t="s">
        <v>196</v>
      </c>
      <c r="F177" s="39"/>
      <c r="G177" s="13">
        <v>414</v>
      </c>
      <c r="H177" s="21">
        <f t="shared" si="3"/>
        <v>59202</v>
      </c>
    </row>
    <row r="178" spans="2:8" x14ac:dyDescent="0.25">
      <c r="B178" s="13">
        <v>175</v>
      </c>
      <c r="C178" s="13">
        <v>1.6</v>
      </c>
      <c r="D178" s="13" t="s">
        <v>348</v>
      </c>
      <c r="E178" s="8" t="s">
        <v>229</v>
      </c>
      <c r="F178" s="38" t="s">
        <v>349</v>
      </c>
      <c r="G178" s="13">
        <v>422.8</v>
      </c>
      <c r="H178" s="21">
        <f t="shared" si="3"/>
        <v>60460.4</v>
      </c>
    </row>
    <row r="179" spans="2:8" x14ac:dyDescent="0.25">
      <c r="B179" s="13">
        <v>176</v>
      </c>
      <c r="C179" s="13">
        <v>1</v>
      </c>
      <c r="D179" s="13" t="s">
        <v>348</v>
      </c>
      <c r="E179" s="8" t="s">
        <v>184</v>
      </c>
      <c r="F179" s="39"/>
      <c r="G179" s="13">
        <v>414.1</v>
      </c>
      <c r="H179" s="21">
        <f t="shared" si="3"/>
        <v>59216.3</v>
      </c>
    </row>
    <row r="180" spans="2:8" x14ac:dyDescent="0.25">
      <c r="B180" s="13">
        <v>177</v>
      </c>
      <c r="C180" s="13">
        <v>1.6</v>
      </c>
      <c r="D180" s="13" t="s">
        <v>350</v>
      </c>
      <c r="E180" s="8" t="s">
        <v>233</v>
      </c>
      <c r="F180" s="38" t="s">
        <v>351</v>
      </c>
      <c r="G180" s="13">
        <v>619.79999999999995</v>
      </c>
      <c r="H180" s="21">
        <f t="shared" si="3"/>
        <v>88631.4</v>
      </c>
    </row>
    <row r="181" spans="2:8" x14ac:dyDescent="0.25">
      <c r="B181" s="13">
        <v>178</v>
      </c>
      <c r="C181" s="13">
        <v>1</v>
      </c>
      <c r="D181" s="13" t="s">
        <v>350</v>
      </c>
      <c r="E181" s="8" t="s">
        <v>184</v>
      </c>
      <c r="F181" s="39"/>
      <c r="G181" s="13">
        <v>487.1</v>
      </c>
      <c r="H181" s="21">
        <f t="shared" si="3"/>
        <v>69655.3</v>
      </c>
    </row>
    <row r="182" spans="2:8" x14ac:dyDescent="0.25">
      <c r="B182" s="13">
        <v>179</v>
      </c>
      <c r="C182" s="13">
        <v>1.6</v>
      </c>
      <c r="D182" s="13" t="s">
        <v>352</v>
      </c>
      <c r="E182" s="8" t="s">
        <v>237</v>
      </c>
      <c r="F182" s="38" t="s">
        <v>353</v>
      </c>
      <c r="G182" s="13">
        <v>618.4</v>
      </c>
      <c r="H182" s="21">
        <f t="shared" si="3"/>
        <v>88431.2</v>
      </c>
    </row>
    <row r="183" spans="2:8" x14ac:dyDescent="0.25">
      <c r="B183" s="13">
        <v>180</v>
      </c>
      <c r="C183" s="13">
        <v>1</v>
      </c>
      <c r="D183" s="13" t="s">
        <v>352</v>
      </c>
      <c r="E183" s="8" t="s">
        <v>196</v>
      </c>
      <c r="F183" s="39"/>
      <c r="G183" s="13">
        <v>481.3</v>
      </c>
      <c r="H183" s="21">
        <f t="shared" ref="H183:H226" si="4">G183*143</f>
        <v>68825.900000000009</v>
      </c>
    </row>
    <row r="184" spans="2:8" x14ac:dyDescent="0.25">
      <c r="B184" s="13">
        <v>181</v>
      </c>
      <c r="C184" s="13">
        <v>1.6</v>
      </c>
      <c r="D184" s="13" t="s">
        <v>354</v>
      </c>
      <c r="E184" s="8" t="s">
        <v>240</v>
      </c>
      <c r="F184" s="38" t="s">
        <v>355</v>
      </c>
      <c r="G184" s="13">
        <v>638.79999999999995</v>
      </c>
      <c r="H184" s="21">
        <f t="shared" si="4"/>
        <v>91348.4</v>
      </c>
    </row>
    <row r="185" spans="2:8" x14ac:dyDescent="0.25">
      <c r="B185" s="13">
        <v>182</v>
      </c>
      <c r="C185" s="13">
        <v>1</v>
      </c>
      <c r="D185" s="13" t="s">
        <v>354</v>
      </c>
      <c r="E185" s="8" t="s">
        <v>188</v>
      </c>
      <c r="F185" s="40"/>
      <c r="G185" s="13">
        <v>487.7</v>
      </c>
      <c r="H185" s="21">
        <f t="shared" si="4"/>
        <v>69741.099999999991</v>
      </c>
    </row>
    <row r="186" spans="2:8" x14ac:dyDescent="0.25">
      <c r="B186" s="13">
        <v>183</v>
      </c>
      <c r="C186" s="13">
        <v>0.6</v>
      </c>
      <c r="D186" s="13" t="s">
        <v>354</v>
      </c>
      <c r="E186" s="8" t="s">
        <v>196</v>
      </c>
      <c r="F186" s="39"/>
      <c r="G186" s="13">
        <v>482.1</v>
      </c>
      <c r="H186" s="21">
        <f t="shared" si="4"/>
        <v>68940.3</v>
      </c>
    </row>
    <row r="187" spans="2:8" x14ac:dyDescent="0.25">
      <c r="B187" s="13">
        <v>184</v>
      </c>
      <c r="C187" s="13">
        <v>1.6</v>
      </c>
      <c r="D187" s="13" t="s">
        <v>356</v>
      </c>
      <c r="E187" s="8" t="s">
        <v>318</v>
      </c>
      <c r="F187" s="38" t="s">
        <v>357</v>
      </c>
      <c r="G187" s="13">
        <v>880</v>
      </c>
      <c r="H187" s="21" t="s">
        <v>888</v>
      </c>
    </row>
    <row r="188" spans="2:8" x14ac:dyDescent="0.25">
      <c r="B188" s="13">
        <v>185</v>
      </c>
      <c r="C188" s="13">
        <v>1</v>
      </c>
      <c r="D188" s="13" t="s">
        <v>356</v>
      </c>
      <c r="E188" s="8" t="s">
        <v>200</v>
      </c>
      <c r="F188" s="40"/>
      <c r="G188" s="13">
        <v>587.79999999999995</v>
      </c>
      <c r="H188" s="21">
        <f t="shared" si="4"/>
        <v>84055.4</v>
      </c>
    </row>
    <row r="189" spans="2:8" x14ac:dyDescent="0.25">
      <c r="B189" s="13">
        <v>186</v>
      </c>
      <c r="C189" s="13">
        <v>0.6</v>
      </c>
      <c r="D189" s="13" t="s">
        <v>356</v>
      </c>
      <c r="E189" s="8" t="s">
        <v>184</v>
      </c>
      <c r="F189" s="39"/>
      <c r="G189" s="13">
        <v>575.1</v>
      </c>
      <c r="H189" s="21">
        <f t="shared" si="4"/>
        <v>82239.3</v>
      </c>
    </row>
    <row r="190" spans="2:8" x14ac:dyDescent="0.25">
      <c r="B190" s="13">
        <v>187</v>
      </c>
      <c r="C190" s="13">
        <v>1.6</v>
      </c>
      <c r="D190" s="13" t="s">
        <v>358</v>
      </c>
      <c r="E190" s="8" t="s">
        <v>264</v>
      </c>
      <c r="F190" s="38" t="s">
        <v>359</v>
      </c>
      <c r="G190" s="13">
        <v>878.5</v>
      </c>
      <c r="H190" s="21" t="s">
        <v>888</v>
      </c>
    </row>
    <row r="191" spans="2:8" x14ac:dyDescent="0.25">
      <c r="B191" s="13">
        <v>188</v>
      </c>
      <c r="C191" s="13">
        <v>1</v>
      </c>
      <c r="D191" s="13" t="s">
        <v>358</v>
      </c>
      <c r="E191" s="8" t="s">
        <v>233</v>
      </c>
      <c r="F191" s="40"/>
      <c r="G191" s="13">
        <v>758</v>
      </c>
      <c r="H191" s="21">
        <f t="shared" si="4"/>
        <v>108394</v>
      </c>
    </row>
    <row r="192" spans="2:8" x14ac:dyDescent="0.25">
      <c r="B192" s="13">
        <v>189</v>
      </c>
      <c r="C192" s="13">
        <v>0.6</v>
      </c>
      <c r="D192" s="13" t="s">
        <v>358</v>
      </c>
      <c r="E192" s="8" t="s">
        <v>184</v>
      </c>
      <c r="F192" s="39"/>
      <c r="G192" s="13">
        <v>591.4</v>
      </c>
      <c r="H192" s="21">
        <f t="shared" si="4"/>
        <v>84570.2</v>
      </c>
    </row>
    <row r="193" spans="2:8" x14ac:dyDescent="0.25">
      <c r="B193" s="13">
        <v>190</v>
      </c>
      <c r="C193" s="13">
        <v>1.6</v>
      </c>
      <c r="D193" s="13" t="s">
        <v>360</v>
      </c>
      <c r="E193" s="8" t="s">
        <v>298</v>
      </c>
      <c r="F193" s="38" t="s">
        <v>361</v>
      </c>
      <c r="G193" s="13">
        <v>1151.8</v>
      </c>
      <c r="H193" s="21" t="s">
        <v>888</v>
      </c>
    </row>
    <row r="194" spans="2:8" x14ac:dyDescent="0.25">
      <c r="B194" s="13">
        <v>191</v>
      </c>
      <c r="C194" s="13">
        <v>1</v>
      </c>
      <c r="D194" s="13" t="s">
        <v>360</v>
      </c>
      <c r="E194" s="8" t="s">
        <v>279</v>
      </c>
      <c r="F194" s="40"/>
      <c r="G194" s="13">
        <v>899.5</v>
      </c>
      <c r="H194" s="21">
        <f t="shared" si="4"/>
        <v>128628.5</v>
      </c>
    </row>
    <row r="195" spans="2:8" x14ac:dyDescent="0.25">
      <c r="B195" s="13">
        <v>192</v>
      </c>
      <c r="C195" s="13">
        <v>0.6</v>
      </c>
      <c r="D195" s="13" t="s">
        <v>360</v>
      </c>
      <c r="E195" s="8" t="s">
        <v>188</v>
      </c>
      <c r="F195" s="39"/>
      <c r="G195" s="13">
        <v>749.7</v>
      </c>
      <c r="H195" s="21">
        <f t="shared" si="4"/>
        <v>107207.1</v>
      </c>
    </row>
    <row r="196" spans="2:8" x14ac:dyDescent="0.25">
      <c r="B196" s="13">
        <v>193</v>
      </c>
      <c r="C196" s="13">
        <v>1.6</v>
      </c>
      <c r="D196" s="13" t="s">
        <v>362</v>
      </c>
      <c r="E196" s="8" t="s">
        <v>363</v>
      </c>
      <c r="F196" s="38" t="s">
        <v>364</v>
      </c>
      <c r="G196" s="13">
        <v>1427.2</v>
      </c>
      <c r="H196" s="21" t="s">
        <v>888</v>
      </c>
    </row>
    <row r="197" spans="2:8" x14ac:dyDescent="0.25">
      <c r="B197" s="13">
        <v>194</v>
      </c>
      <c r="C197" s="13">
        <v>1</v>
      </c>
      <c r="D197" s="13" t="s">
        <v>362</v>
      </c>
      <c r="E197" s="8" t="s">
        <v>240</v>
      </c>
      <c r="F197" s="40"/>
      <c r="G197" s="13">
        <v>1115.4000000000001</v>
      </c>
      <c r="H197" s="21">
        <f t="shared" si="4"/>
        <v>159502.20000000001</v>
      </c>
    </row>
    <row r="198" spans="2:8" x14ac:dyDescent="0.25">
      <c r="B198" s="13">
        <v>195</v>
      </c>
      <c r="C198" s="13">
        <v>0.6</v>
      </c>
      <c r="D198" s="13" t="s">
        <v>362</v>
      </c>
      <c r="E198" s="8" t="s">
        <v>200</v>
      </c>
      <c r="F198" s="39"/>
      <c r="G198" s="13">
        <v>871.3</v>
      </c>
      <c r="H198" s="21">
        <f t="shared" si="4"/>
        <v>124595.9</v>
      </c>
    </row>
    <row r="199" spans="2:8" x14ac:dyDescent="0.25">
      <c r="B199" s="13">
        <v>196</v>
      </c>
      <c r="C199" s="38">
        <v>1.6</v>
      </c>
      <c r="D199" s="13" t="s">
        <v>365</v>
      </c>
      <c r="E199" s="8" t="s">
        <v>272</v>
      </c>
      <c r="F199" s="13" t="s">
        <v>366</v>
      </c>
      <c r="G199" s="13">
        <v>500.5</v>
      </c>
      <c r="H199" s="21">
        <f t="shared" si="4"/>
        <v>71571.5</v>
      </c>
    </row>
    <row r="200" spans="2:8" x14ac:dyDescent="0.25">
      <c r="B200" s="13">
        <v>197</v>
      </c>
      <c r="C200" s="40"/>
      <c r="D200" s="13" t="s">
        <v>367</v>
      </c>
      <c r="E200" s="8" t="s">
        <v>209</v>
      </c>
      <c r="F200" s="13" t="s">
        <v>368</v>
      </c>
      <c r="G200" s="13">
        <v>570.70000000000005</v>
      </c>
      <c r="H200" s="21">
        <f t="shared" si="4"/>
        <v>81610.100000000006</v>
      </c>
    </row>
    <row r="201" spans="2:8" x14ac:dyDescent="0.25">
      <c r="B201" s="13">
        <v>198</v>
      </c>
      <c r="C201" s="40"/>
      <c r="D201" s="13" t="s">
        <v>369</v>
      </c>
      <c r="E201" s="8" t="s">
        <v>209</v>
      </c>
      <c r="F201" s="13" t="s">
        <v>370</v>
      </c>
      <c r="G201" s="13">
        <v>571.1</v>
      </c>
      <c r="H201" s="21">
        <f t="shared" si="4"/>
        <v>81667.3</v>
      </c>
    </row>
    <row r="202" spans="2:8" x14ac:dyDescent="0.25">
      <c r="B202" s="13">
        <v>199</v>
      </c>
      <c r="C202" s="39"/>
      <c r="D202" s="13" t="s">
        <v>371</v>
      </c>
      <c r="E202" s="8" t="s">
        <v>233</v>
      </c>
      <c r="F202" s="38" t="s">
        <v>372</v>
      </c>
      <c r="G202" s="13">
        <v>644.70000000000005</v>
      </c>
      <c r="H202" s="21">
        <f t="shared" si="4"/>
        <v>92192.1</v>
      </c>
    </row>
    <row r="203" spans="2:8" x14ac:dyDescent="0.25">
      <c r="B203" s="13">
        <v>200</v>
      </c>
      <c r="C203" s="13">
        <v>1</v>
      </c>
      <c r="D203" s="13" t="s">
        <v>371</v>
      </c>
      <c r="E203" s="8" t="s">
        <v>184</v>
      </c>
      <c r="F203" s="39"/>
      <c r="G203" s="13">
        <v>503.6</v>
      </c>
      <c r="H203" s="21">
        <f t="shared" si="4"/>
        <v>72014.8</v>
      </c>
    </row>
    <row r="204" spans="2:8" x14ac:dyDescent="0.25">
      <c r="B204" s="13">
        <v>201</v>
      </c>
      <c r="C204" s="13">
        <v>1.6</v>
      </c>
      <c r="D204" s="13" t="s">
        <v>373</v>
      </c>
      <c r="E204" s="8" t="s">
        <v>330</v>
      </c>
      <c r="F204" s="38" t="s">
        <v>374</v>
      </c>
      <c r="G204" s="13">
        <v>652.6</v>
      </c>
      <c r="H204" s="21">
        <f t="shared" si="4"/>
        <v>93321.8</v>
      </c>
    </row>
    <row r="205" spans="2:8" x14ac:dyDescent="0.25">
      <c r="B205" s="13">
        <v>202</v>
      </c>
      <c r="C205" s="13">
        <v>1</v>
      </c>
      <c r="D205" s="13" t="s">
        <v>373</v>
      </c>
      <c r="E205" s="8" t="s">
        <v>184</v>
      </c>
      <c r="F205" s="39"/>
      <c r="G205" s="13">
        <v>501.2</v>
      </c>
      <c r="H205" s="21">
        <f t="shared" si="4"/>
        <v>71671.599999999991</v>
      </c>
    </row>
    <row r="206" spans="2:8" x14ac:dyDescent="0.25">
      <c r="B206" s="13">
        <v>203</v>
      </c>
      <c r="C206" s="13">
        <v>1.6</v>
      </c>
      <c r="D206" s="13" t="s">
        <v>375</v>
      </c>
      <c r="E206" s="8" t="s">
        <v>240</v>
      </c>
      <c r="F206" s="38" t="s">
        <v>376</v>
      </c>
      <c r="G206" s="13">
        <v>714.2</v>
      </c>
      <c r="H206" s="21">
        <f t="shared" si="4"/>
        <v>102130.6</v>
      </c>
    </row>
    <row r="207" spans="2:8" x14ac:dyDescent="0.25">
      <c r="B207" s="13">
        <v>204</v>
      </c>
      <c r="C207" s="13">
        <v>1</v>
      </c>
      <c r="D207" s="13" t="s">
        <v>375</v>
      </c>
      <c r="E207" s="8" t="s">
        <v>188</v>
      </c>
      <c r="F207" s="40"/>
      <c r="G207" s="13">
        <v>559.29999999999995</v>
      </c>
      <c r="H207" s="21">
        <f t="shared" si="4"/>
        <v>79979.899999999994</v>
      </c>
    </row>
    <row r="208" spans="2:8" x14ac:dyDescent="0.25">
      <c r="B208" s="13">
        <v>205</v>
      </c>
      <c r="C208" s="13">
        <v>0.6</v>
      </c>
      <c r="D208" s="13" t="s">
        <v>375</v>
      </c>
      <c r="E208" s="8" t="s">
        <v>196</v>
      </c>
      <c r="F208" s="39"/>
      <c r="G208" s="13">
        <v>558.5</v>
      </c>
      <c r="H208" s="21">
        <f t="shared" si="4"/>
        <v>79865.5</v>
      </c>
    </row>
    <row r="209" spans="2:8" x14ac:dyDescent="0.25">
      <c r="B209" s="13">
        <v>206</v>
      </c>
      <c r="C209" s="13">
        <v>1.6</v>
      </c>
      <c r="D209" s="13" t="s">
        <v>377</v>
      </c>
      <c r="E209" s="8" t="s">
        <v>378</v>
      </c>
      <c r="F209" s="38" t="s">
        <v>379</v>
      </c>
      <c r="G209" s="13">
        <v>847</v>
      </c>
      <c r="H209" s="21" t="s">
        <v>888</v>
      </c>
    </row>
    <row r="210" spans="2:8" x14ac:dyDescent="0.25">
      <c r="B210" s="13">
        <v>207</v>
      </c>
      <c r="C210" s="13">
        <v>1</v>
      </c>
      <c r="D210" s="13" t="s">
        <v>377</v>
      </c>
      <c r="E210" s="8" t="s">
        <v>188</v>
      </c>
      <c r="F210" s="40"/>
      <c r="G210" s="13">
        <v>558</v>
      </c>
      <c r="H210" s="21">
        <f t="shared" si="4"/>
        <v>79794</v>
      </c>
    </row>
    <row r="211" spans="2:8" x14ac:dyDescent="0.25">
      <c r="B211" s="13">
        <v>208</v>
      </c>
      <c r="C211" s="13">
        <v>0.6</v>
      </c>
      <c r="D211" s="13" t="s">
        <v>377</v>
      </c>
      <c r="E211" s="8" t="s">
        <v>196</v>
      </c>
      <c r="F211" s="39"/>
      <c r="G211" s="13">
        <v>546.29999999999995</v>
      </c>
      <c r="H211" s="21">
        <f t="shared" si="4"/>
        <v>78120.899999999994</v>
      </c>
    </row>
    <row r="212" spans="2:8" x14ac:dyDescent="0.25">
      <c r="B212" s="13">
        <v>209</v>
      </c>
      <c r="C212" s="13">
        <v>1.6</v>
      </c>
      <c r="D212" s="13" t="s">
        <v>380</v>
      </c>
      <c r="E212" s="8" t="s">
        <v>268</v>
      </c>
      <c r="F212" s="38" t="s">
        <v>381</v>
      </c>
      <c r="G212" s="13">
        <v>1027</v>
      </c>
      <c r="H212" s="21" t="s">
        <v>888</v>
      </c>
    </row>
    <row r="213" spans="2:8" x14ac:dyDescent="0.25">
      <c r="B213" s="13">
        <v>210</v>
      </c>
      <c r="C213" s="13">
        <v>1</v>
      </c>
      <c r="D213" s="13" t="s">
        <v>380</v>
      </c>
      <c r="E213" s="8" t="s">
        <v>233</v>
      </c>
      <c r="F213" s="40"/>
      <c r="G213" s="13">
        <v>834.9</v>
      </c>
      <c r="H213" s="21">
        <f t="shared" si="4"/>
        <v>119390.7</v>
      </c>
    </row>
    <row r="214" spans="2:8" x14ac:dyDescent="0.25">
      <c r="B214" s="13">
        <v>211</v>
      </c>
      <c r="C214" s="13">
        <v>0.6</v>
      </c>
      <c r="D214" s="13" t="s">
        <v>380</v>
      </c>
      <c r="E214" s="8" t="s">
        <v>184</v>
      </c>
      <c r="F214" s="39"/>
      <c r="G214" s="13">
        <v>657</v>
      </c>
      <c r="H214" s="21">
        <f t="shared" si="4"/>
        <v>93951</v>
      </c>
    </row>
    <row r="215" spans="2:8" x14ac:dyDescent="0.25">
      <c r="B215" s="13">
        <v>212</v>
      </c>
      <c r="C215" s="13">
        <v>1.6</v>
      </c>
      <c r="D215" s="13" t="s">
        <v>382</v>
      </c>
      <c r="E215" s="8" t="s">
        <v>298</v>
      </c>
      <c r="F215" s="38" t="s">
        <v>383</v>
      </c>
      <c r="G215" s="13">
        <v>1038.3</v>
      </c>
      <c r="H215" s="21" t="s">
        <v>888</v>
      </c>
    </row>
    <row r="216" spans="2:8" x14ac:dyDescent="0.25">
      <c r="B216" s="13">
        <v>213</v>
      </c>
      <c r="C216" s="13">
        <v>1</v>
      </c>
      <c r="D216" s="13" t="s">
        <v>382</v>
      </c>
      <c r="E216" s="8" t="s">
        <v>233</v>
      </c>
      <c r="F216" s="40"/>
      <c r="G216" s="13">
        <v>821.6</v>
      </c>
      <c r="H216" s="21">
        <f t="shared" si="4"/>
        <v>117488.8</v>
      </c>
    </row>
    <row r="217" spans="2:8" x14ac:dyDescent="0.25">
      <c r="B217" s="13">
        <v>214</v>
      </c>
      <c r="C217" s="13">
        <v>0.6</v>
      </c>
      <c r="D217" s="13" t="s">
        <v>382</v>
      </c>
      <c r="E217" s="8" t="s">
        <v>184</v>
      </c>
      <c r="F217" s="39"/>
      <c r="G217" s="13">
        <v>652.70000000000005</v>
      </c>
      <c r="H217" s="21">
        <f t="shared" si="4"/>
        <v>93336.1</v>
      </c>
    </row>
    <row r="218" spans="2:8" x14ac:dyDescent="0.25">
      <c r="B218" s="13">
        <v>215</v>
      </c>
      <c r="C218" s="13">
        <v>1.6</v>
      </c>
      <c r="D218" s="13" t="s">
        <v>384</v>
      </c>
      <c r="E218" s="8" t="s">
        <v>302</v>
      </c>
      <c r="F218" s="38" t="s">
        <v>385</v>
      </c>
      <c r="G218" s="13">
        <v>1479</v>
      </c>
      <c r="H218" s="21" t="s">
        <v>888</v>
      </c>
    </row>
    <row r="219" spans="2:8" x14ac:dyDescent="0.25">
      <c r="B219" s="13">
        <v>216</v>
      </c>
      <c r="C219" s="13">
        <v>1</v>
      </c>
      <c r="D219" s="13" t="s">
        <v>384</v>
      </c>
      <c r="E219" s="8" t="s">
        <v>330</v>
      </c>
      <c r="F219" s="40"/>
      <c r="G219" s="13">
        <v>1044.3</v>
      </c>
      <c r="H219" s="21">
        <f t="shared" si="4"/>
        <v>149334.9</v>
      </c>
    </row>
    <row r="220" spans="2:8" x14ac:dyDescent="0.25">
      <c r="B220" s="13">
        <v>217</v>
      </c>
      <c r="C220" s="13">
        <v>0.6</v>
      </c>
      <c r="D220" s="13" t="s">
        <v>384</v>
      </c>
      <c r="E220" s="8" t="s">
        <v>188</v>
      </c>
      <c r="F220" s="39"/>
      <c r="G220" s="13">
        <v>822.4</v>
      </c>
      <c r="H220" s="21">
        <f t="shared" si="4"/>
        <v>117603.2</v>
      </c>
    </row>
    <row r="221" spans="2:8" x14ac:dyDescent="0.25">
      <c r="B221" s="13">
        <v>218</v>
      </c>
      <c r="C221" s="13">
        <v>1.6</v>
      </c>
      <c r="D221" s="13" t="s">
        <v>386</v>
      </c>
      <c r="E221" s="8" t="s">
        <v>336</v>
      </c>
      <c r="F221" s="38" t="s">
        <v>387</v>
      </c>
      <c r="G221" s="13">
        <v>1782.1</v>
      </c>
      <c r="H221" s="21" t="s">
        <v>888</v>
      </c>
    </row>
    <row r="222" spans="2:8" x14ac:dyDescent="0.25">
      <c r="B222" s="13">
        <v>219</v>
      </c>
      <c r="C222" s="13">
        <v>1</v>
      </c>
      <c r="D222" s="13" t="s">
        <v>386</v>
      </c>
      <c r="E222" s="8" t="s">
        <v>291</v>
      </c>
      <c r="F222" s="40"/>
      <c r="G222" s="13">
        <v>1481.4</v>
      </c>
      <c r="H222" s="21" t="s">
        <v>888</v>
      </c>
    </row>
    <row r="223" spans="2:8" x14ac:dyDescent="0.25">
      <c r="B223" s="13">
        <v>220</v>
      </c>
      <c r="C223" s="13">
        <v>0.6</v>
      </c>
      <c r="D223" s="13" t="s">
        <v>386</v>
      </c>
      <c r="E223" s="8" t="s">
        <v>200</v>
      </c>
      <c r="F223" s="39"/>
      <c r="G223" s="13">
        <v>988.4</v>
      </c>
      <c r="H223" s="21">
        <f t="shared" si="4"/>
        <v>141341.19999999998</v>
      </c>
    </row>
    <row r="224" spans="2:8" x14ac:dyDescent="0.25">
      <c r="B224" s="13">
        <v>221</v>
      </c>
      <c r="C224" s="13">
        <v>1.6</v>
      </c>
      <c r="D224" s="13" t="s">
        <v>388</v>
      </c>
      <c r="E224" s="8" t="s">
        <v>389</v>
      </c>
      <c r="F224" s="38" t="s">
        <v>390</v>
      </c>
      <c r="G224" s="13">
        <v>2174.6999999999998</v>
      </c>
      <c r="H224" s="21" t="s">
        <v>888</v>
      </c>
    </row>
    <row r="225" spans="2:8" x14ac:dyDescent="0.25">
      <c r="B225" s="13">
        <v>222</v>
      </c>
      <c r="C225" s="13">
        <v>1</v>
      </c>
      <c r="D225" s="13" t="s">
        <v>388</v>
      </c>
      <c r="E225" s="8" t="s">
        <v>268</v>
      </c>
      <c r="F225" s="40"/>
      <c r="G225" s="13">
        <v>1763.4</v>
      </c>
      <c r="H225" s="21" t="s">
        <v>888</v>
      </c>
    </row>
    <row r="226" spans="2:8" x14ac:dyDescent="0.25">
      <c r="B226" s="13">
        <v>223</v>
      </c>
      <c r="C226" s="13">
        <v>0.6</v>
      </c>
      <c r="D226" s="13" t="s">
        <v>388</v>
      </c>
      <c r="E226" s="8" t="s">
        <v>391</v>
      </c>
      <c r="F226" s="39"/>
      <c r="G226" s="13">
        <v>1221.9000000000001</v>
      </c>
      <c r="H226" s="21">
        <f t="shared" si="4"/>
        <v>174731.7</v>
      </c>
    </row>
  </sheetData>
  <mergeCells count="58">
    <mergeCell ref="F215:F217"/>
    <mergeCell ref="F218:F220"/>
    <mergeCell ref="F221:F223"/>
    <mergeCell ref="F224:F226"/>
    <mergeCell ref="C199:C202"/>
    <mergeCell ref="F202:F203"/>
    <mergeCell ref="F204:F205"/>
    <mergeCell ref="F206:F208"/>
    <mergeCell ref="F209:F211"/>
    <mergeCell ref="F212:F214"/>
    <mergeCell ref="F196:F198"/>
    <mergeCell ref="F170:F171"/>
    <mergeCell ref="F172:F173"/>
    <mergeCell ref="C174:C176"/>
    <mergeCell ref="F176:F177"/>
    <mergeCell ref="F178:F179"/>
    <mergeCell ref="F180:F181"/>
    <mergeCell ref="F182:F183"/>
    <mergeCell ref="F184:F186"/>
    <mergeCell ref="F187:F189"/>
    <mergeCell ref="F190:F192"/>
    <mergeCell ref="F193:F195"/>
    <mergeCell ref="F167:F168"/>
    <mergeCell ref="F105:F106"/>
    <mergeCell ref="F108:F109"/>
    <mergeCell ref="C110:C111"/>
    <mergeCell ref="F125:F126"/>
    <mergeCell ref="F138:F139"/>
    <mergeCell ref="F141:F142"/>
    <mergeCell ref="F144:F145"/>
    <mergeCell ref="F147:F148"/>
    <mergeCell ref="C149:C150"/>
    <mergeCell ref="F161:F162"/>
    <mergeCell ref="F164:F165"/>
    <mergeCell ref="F78:F79"/>
    <mergeCell ref="C81:C83"/>
    <mergeCell ref="C93:C97"/>
    <mergeCell ref="C98:C99"/>
    <mergeCell ref="C100:C101"/>
    <mergeCell ref="F101:F102"/>
    <mergeCell ref="C73:C76"/>
    <mergeCell ref="C22:C39"/>
    <mergeCell ref="F39:F40"/>
    <mergeCell ref="C40:C41"/>
    <mergeCell ref="F41:F42"/>
    <mergeCell ref="C42:C50"/>
    <mergeCell ref="F50:F51"/>
    <mergeCell ref="F52:F53"/>
    <mergeCell ref="C54:C63"/>
    <mergeCell ref="F63:F64"/>
    <mergeCell ref="F66:F67"/>
    <mergeCell ref="F69:F71"/>
    <mergeCell ref="C16:C20"/>
    <mergeCell ref="E1:H1"/>
    <mergeCell ref="B2:H2"/>
    <mergeCell ref="C4:C12"/>
    <mergeCell ref="F12:F13"/>
    <mergeCell ref="F14:F1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45"/>
  <sheetViews>
    <sheetView showGridLines="0" showRowColHeaders="0" zoomScale="85" zoomScaleNormal="85" workbookViewId="0">
      <pane ySplit="3" topLeftCell="A4" activePane="bottomLeft" state="frozen"/>
      <selection pane="bottomLeft"/>
    </sheetView>
  </sheetViews>
  <sheetFormatPr defaultColWidth="9.109375" defaultRowHeight="13.8" x14ac:dyDescent="0.25"/>
  <cols>
    <col min="1" max="1" width="4.33203125" style="1" customWidth="1"/>
    <col min="2" max="2" width="14.44140625" style="26" customWidth="1"/>
    <col min="3" max="3" width="14.5546875" style="1" customWidth="1"/>
    <col min="4" max="4" width="14.6640625" style="1" customWidth="1"/>
    <col min="5" max="5" width="16.44140625" style="1" customWidth="1"/>
    <col min="6" max="6" width="7.6640625" style="1" customWidth="1"/>
    <col min="7" max="7" width="8.109375" style="1" customWidth="1"/>
    <col min="8" max="8" width="9.109375" style="1"/>
    <col min="9" max="9" width="13" style="28" customWidth="1"/>
    <col min="10" max="10" width="6.44140625" style="1" customWidth="1"/>
    <col min="11" max="11" width="16.44140625" style="1" customWidth="1"/>
    <col min="12" max="12" width="15.44140625" style="1" customWidth="1"/>
    <col min="13" max="13" width="11.5546875" style="1" customWidth="1"/>
    <col min="14" max="14" width="13.5546875" style="1" customWidth="1"/>
    <col min="15" max="15" width="8.44140625" style="1" customWidth="1"/>
    <col min="16" max="16" width="10" style="1" customWidth="1"/>
    <col min="17" max="17" width="10.6640625" style="1" customWidth="1"/>
    <col min="18" max="18" width="13.33203125" style="1" customWidth="1"/>
    <col min="19" max="16384" width="9.109375" style="1"/>
  </cols>
  <sheetData>
    <row r="1" spans="2:19" ht="70.5" customHeight="1" x14ac:dyDescent="0.25">
      <c r="D1" s="41" t="s">
        <v>923</v>
      </c>
      <c r="E1" s="41"/>
      <c r="F1" s="41"/>
      <c r="G1" s="41"/>
      <c r="H1" s="41"/>
      <c r="I1" s="41"/>
    </row>
    <row r="2" spans="2:19" ht="21.75" customHeight="1" x14ac:dyDescent="0.25">
      <c r="B2" s="42" t="s">
        <v>906</v>
      </c>
      <c r="C2" s="42"/>
      <c r="D2" s="42"/>
      <c r="E2" s="42"/>
      <c r="F2" s="42"/>
      <c r="G2" s="42"/>
      <c r="H2" s="42"/>
      <c r="I2" s="42"/>
      <c r="K2" s="46" t="s">
        <v>907</v>
      </c>
      <c r="L2" s="46"/>
      <c r="M2" s="46"/>
      <c r="N2" s="46"/>
      <c r="O2" s="46"/>
      <c r="P2" s="46"/>
      <c r="Q2" s="46"/>
      <c r="R2" s="46"/>
      <c r="S2" s="24"/>
    </row>
    <row r="3" spans="2:19" ht="60" customHeight="1" x14ac:dyDescent="0.25">
      <c r="B3" s="5" t="s">
        <v>446</v>
      </c>
      <c r="C3" s="5" t="s">
        <v>741</v>
      </c>
      <c r="D3" s="5" t="s">
        <v>894</v>
      </c>
      <c r="E3" s="5" t="s">
        <v>893</v>
      </c>
      <c r="F3" s="5" t="s">
        <v>890</v>
      </c>
      <c r="G3" s="5" t="s">
        <v>895</v>
      </c>
      <c r="H3" s="5" t="s">
        <v>0</v>
      </c>
      <c r="I3" s="30" t="s">
        <v>740</v>
      </c>
      <c r="K3" s="5" t="s">
        <v>446</v>
      </c>
      <c r="L3" s="5" t="s">
        <v>741</v>
      </c>
      <c r="M3" s="5" t="s">
        <v>892</v>
      </c>
      <c r="N3" s="5" t="s">
        <v>893</v>
      </c>
      <c r="O3" s="5" t="s">
        <v>890</v>
      </c>
      <c r="P3" s="5" t="s">
        <v>891</v>
      </c>
      <c r="Q3" s="5" t="s">
        <v>908</v>
      </c>
      <c r="R3" s="5" t="s">
        <v>740</v>
      </c>
    </row>
    <row r="4" spans="2:19" ht="15" customHeight="1" x14ac:dyDescent="0.25">
      <c r="B4" s="25" t="s">
        <v>742</v>
      </c>
      <c r="C4" s="18" t="s">
        <v>429</v>
      </c>
      <c r="D4" s="18">
        <v>80</v>
      </c>
      <c r="E4" s="18" t="s">
        <v>395</v>
      </c>
      <c r="F4" s="18">
        <v>4.5</v>
      </c>
      <c r="G4" s="18">
        <v>4.5</v>
      </c>
      <c r="H4" s="18">
        <v>3.8</v>
      </c>
      <c r="I4" s="27">
        <f>H4*300</f>
        <v>1140</v>
      </c>
      <c r="K4" s="25" t="s">
        <v>896</v>
      </c>
      <c r="L4" s="45" t="s">
        <v>481</v>
      </c>
      <c r="M4" s="18">
        <v>65</v>
      </c>
      <c r="N4" s="18" t="s">
        <v>393</v>
      </c>
      <c r="O4" s="18">
        <v>3.5</v>
      </c>
      <c r="P4" s="45">
        <v>2.5</v>
      </c>
      <c r="Q4" s="18">
        <v>3.3</v>
      </c>
      <c r="R4" s="29">
        <f>Q4*300</f>
        <v>990</v>
      </c>
    </row>
    <row r="5" spans="2:19" ht="15" customHeight="1" x14ac:dyDescent="0.25">
      <c r="B5" s="25" t="s">
        <v>743</v>
      </c>
      <c r="C5" s="18" t="s">
        <v>481</v>
      </c>
      <c r="D5" s="45">
        <v>100</v>
      </c>
      <c r="E5" s="45" t="s">
        <v>397</v>
      </c>
      <c r="F5" s="45">
        <v>6</v>
      </c>
      <c r="G5" s="18">
        <v>6</v>
      </c>
      <c r="H5" s="18">
        <v>6.5</v>
      </c>
      <c r="I5" s="27">
        <f t="shared" ref="I5:I9" si="0">H5*300</f>
        <v>1950</v>
      </c>
      <c r="K5" s="25" t="s">
        <v>897</v>
      </c>
      <c r="L5" s="45"/>
      <c r="M5" s="18">
        <v>80</v>
      </c>
      <c r="N5" s="18" t="s">
        <v>395</v>
      </c>
      <c r="O5" s="18">
        <v>4.5</v>
      </c>
      <c r="P5" s="45"/>
      <c r="Q5" s="18">
        <v>4.7</v>
      </c>
      <c r="R5" s="29">
        <f t="shared" ref="R5:R7" si="1">Q5*300</f>
        <v>1410</v>
      </c>
    </row>
    <row r="6" spans="2:19" ht="15" customHeight="1" x14ac:dyDescent="0.25">
      <c r="B6" s="25" t="s">
        <v>744</v>
      </c>
      <c r="C6" s="45" t="s">
        <v>429</v>
      </c>
      <c r="D6" s="45"/>
      <c r="E6" s="45"/>
      <c r="F6" s="45"/>
      <c r="G6" s="18">
        <v>4</v>
      </c>
      <c r="H6" s="18">
        <v>5.9</v>
      </c>
      <c r="I6" s="27">
        <f t="shared" si="0"/>
        <v>1770</v>
      </c>
      <c r="K6" s="25" t="s">
        <v>898</v>
      </c>
      <c r="L6" s="45"/>
      <c r="M6" s="18">
        <v>125</v>
      </c>
      <c r="N6" s="18" t="s">
        <v>399</v>
      </c>
      <c r="O6" s="18">
        <v>6</v>
      </c>
      <c r="P6" s="18">
        <v>3</v>
      </c>
      <c r="Q6" s="18">
        <v>10</v>
      </c>
      <c r="R6" s="29">
        <f t="shared" si="1"/>
        <v>3000</v>
      </c>
    </row>
    <row r="7" spans="2:19" ht="15" customHeight="1" x14ac:dyDescent="0.25">
      <c r="B7" s="25" t="s">
        <v>745</v>
      </c>
      <c r="C7" s="45"/>
      <c r="D7" s="45">
        <v>125</v>
      </c>
      <c r="E7" s="45" t="s">
        <v>399</v>
      </c>
      <c r="F7" s="45"/>
      <c r="G7" s="18">
        <v>6</v>
      </c>
      <c r="H7" s="18">
        <v>8.6999999999999993</v>
      </c>
      <c r="I7" s="27">
        <f t="shared" si="0"/>
        <v>2610</v>
      </c>
      <c r="K7" s="25" t="s">
        <v>899</v>
      </c>
      <c r="L7" s="45"/>
      <c r="M7" s="18">
        <v>150</v>
      </c>
      <c r="N7" s="18" t="s">
        <v>401</v>
      </c>
      <c r="O7" s="18">
        <v>7</v>
      </c>
      <c r="P7" s="18">
        <v>4</v>
      </c>
      <c r="Q7" s="18">
        <v>15.4</v>
      </c>
      <c r="R7" s="29">
        <f t="shared" si="1"/>
        <v>4620</v>
      </c>
    </row>
    <row r="8" spans="2:19" ht="15" customHeight="1" x14ac:dyDescent="0.25">
      <c r="B8" s="25" t="s">
        <v>746</v>
      </c>
      <c r="C8" s="18" t="s">
        <v>427</v>
      </c>
      <c r="D8" s="45"/>
      <c r="E8" s="45"/>
      <c r="F8" s="45"/>
      <c r="G8" s="18">
        <v>4</v>
      </c>
      <c r="H8" s="18">
        <v>7.8</v>
      </c>
      <c r="I8" s="27">
        <f t="shared" si="0"/>
        <v>2340</v>
      </c>
      <c r="K8" s="25" t="s">
        <v>900</v>
      </c>
      <c r="L8" s="45"/>
      <c r="M8" s="18">
        <v>200</v>
      </c>
      <c r="N8" s="18" t="s">
        <v>402</v>
      </c>
      <c r="O8" s="18">
        <v>9</v>
      </c>
      <c r="P8" s="18">
        <v>5</v>
      </c>
      <c r="Q8" s="18">
        <v>34.200000000000003</v>
      </c>
      <c r="R8" s="29">
        <f>Q8*250</f>
        <v>8550</v>
      </c>
    </row>
    <row r="9" spans="2:19" ht="15" customHeight="1" x14ac:dyDescent="0.25">
      <c r="B9" s="25" t="s">
        <v>747</v>
      </c>
      <c r="C9" s="45" t="s">
        <v>429</v>
      </c>
      <c r="D9" s="18">
        <v>150</v>
      </c>
      <c r="E9" s="18" t="s">
        <v>401</v>
      </c>
      <c r="F9" s="18">
        <v>7</v>
      </c>
      <c r="G9" s="18">
        <v>5</v>
      </c>
      <c r="H9" s="18">
        <v>12.3</v>
      </c>
      <c r="I9" s="27">
        <f t="shared" si="0"/>
        <v>3690</v>
      </c>
      <c r="K9" s="25" t="s">
        <v>901</v>
      </c>
      <c r="L9" s="45"/>
      <c r="M9" s="18">
        <v>250</v>
      </c>
      <c r="N9" s="18" t="s">
        <v>403</v>
      </c>
      <c r="O9" s="18">
        <v>11</v>
      </c>
      <c r="P9" s="18">
        <v>6</v>
      </c>
      <c r="Q9" s="18">
        <v>58.3</v>
      </c>
      <c r="R9" s="29">
        <f t="shared" ref="R9:R10" si="2">Q9*250</f>
        <v>14575</v>
      </c>
    </row>
    <row r="10" spans="2:19" ht="15" customHeight="1" x14ac:dyDescent="0.25">
      <c r="B10" s="25" t="s">
        <v>748</v>
      </c>
      <c r="C10" s="45"/>
      <c r="D10" s="18">
        <v>200</v>
      </c>
      <c r="E10" s="18" t="s">
        <v>402</v>
      </c>
      <c r="F10" s="18">
        <v>9</v>
      </c>
      <c r="G10" s="18">
        <v>7</v>
      </c>
      <c r="H10" s="18">
        <v>24.9</v>
      </c>
      <c r="I10" s="27">
        <f>H10*250</f>
        <v>6225</v>
      </c>
      <c r="K10" s="25" t="s">
        <v>902</v>
      </c>
      <c r="L10" s="45"/>
      <c r="M10" s="18">
        <v>300</v>
      </c>
      <c r="N10" s="18" t="s">
        <v>408</v>
      </c>
      <c r="O10" s="18">
        <v>13</v>
      </c>
      <c r="P10" s="18">
        <v>6.5</v>
      </c>
      <c r="Q10" s="18">
        <v>96.7</v>
      </c>
      <c r="R10" s="29">
        <f t="shared" si="2"/>
        <v>24175</v>
      </c>
    </row>
    <row r="11" spans="2:19" ht="15" customHeight="1" x14ac:dyDescent="0.25">
      <c r="B11" s="25" t="s">
        <v>749</v>
      </c>
      <c r="C11" s="45"/>
      <c r="D11" s="45">
        <v>250</v>
      </c>
      <c r="E11" s="18" t="s">
        <v>403</v>
      </c>
      <c r="F11" s="18">
        <v>11</v>
      </c>
      <c r="G11" s="18">
        <v>8</v>
      </c>
      <c r="H11" s="18">
        <v>40.299999999999997</v>
      </c>
      <c r="I11" s="27">
        <f t="shared" ref="I11:I17" si="3">H11*250</f>
        <v>10075</v>
      </c>
      <c r="K11" s="25" t="s">
        <v>903</v>
      </c>
      <c r="L11" s="45" t="s">
        <v>429</v>
      </c>
      <c r="M11" s="18">
        <v>1000</v>
      </c>
      <c r="N11" s="18" t="s">
        <v>468</v>
      </c>
      <c r="O11" s="45">
        <v>25</v>
      </c>
      <c r="P11" s="45">
        <v>13</v>
      </c>
      <c r="Q11" s="18">
        <v>1132.5</v>
      </c>
      <c r="R11" s="21" t="s">
        <v>888</v>
      </c>
    </row>
    <row r="12" spans="2:19" ht="15" customHeight="1" x14ac:dyDescent="0.25">
      <c r="B12" s="25" t="s">
        <v>750</v>
      </c>
      <c r="C12" s="18" t="s">
        <v>427</v>
      </c>
      <c r="D12" s="45"/>
      <c r="E12" s="18" t="s">
        <v>405</v>
      </c>
      <c r="F12" s="18">
        <v>8</v>
      </c>
      <c r="G12" s="17"/>
      <c r="H12" s="18">
        <v>32.4</v>
      </c>
      <c r="I12" s="27">
        <f t="shared" si="3"/>
        <v>8100</v>
      </c>
      <c r="K12" s="25" t="s">
        <v>904</v>
      </c>
      <c r="L12" s="45"/>
      <c r="M12" s="18">
        <v>1200</v>
      </c>
      <c r="N12" s="18" t="s">
        <v>785</v>
      </c>
      <c r="O12" s="45"/>
      <c r="P12" s="45"/>
      <c r="Q12" s="18">
        <v>1662.2</v>
      </c>
      <c r="R12" s="21" t="s">
        <v>888</v>
      </c>
    </row>
    <row r="13" spans="2:19" ht="15" customHeight="1" x14ac:dyDescent="0.25">
      <c r="B13" s="25" t="s">
        <v>751</v>
      </c>
      <c r="C13" s="18" t="s">
        <v>429</v>
      </c>
      <c r="D13" s="45">
        <v>300</v>
      </c>
      <c r="E13" s="18" t="s">
        <v>408</v>
      </c>
      <c r="F13" s="45">
        <v>13</v>
      </c>
      <c r="G13" s="18">
        <v>10</v>
      </c>
      <c r="H13" s="18">
        <v>63.5</v>
      </c>
      <c r="I13" s="27">
        <f t="shared" si="3"/>
        <v>15875</v>
      </c>
      <c r="K13" s="25" t="s">
        <v>905</v>
      </c>
      <c r="L13" s="18" t="s">
        <v>427</v>
      </c>
      <c r="M13" s="18">
        <v>1400</v>
      </c>
      <c r="N13" s="18" t="s">
        <v>737</v>
      </c>
      <c r="O13" s="45"/>
      <c r="P13" s="18">
        <v>11</v>
      </c>
      <c r="Q13" s="18">
        <v>2046.4</v>
      </c>
      <c r="R13" s="21" t="s">
        <v>888</v>
      </c>
    </row>
    <row r="14" spans="2:19" ht="15" customHeight="1" x14ac:dyDescent="0.25">
      <c r="B14" s="25" t="s">
        <v>752</v>
      </c>
      <c r="C14" s="18" t="s">
        <v>427</v>
      </c>
      <c r="D14" s="45"/>
      <c r="E14" s="18" t="s">
        <v>406</v>
      </c>
      <c r="F14" s="45"/>
      <c r="G14" s="18">
        <v>6</v>
      </c>
      <c r="H14" s="18">
        <v>56.4</v>
      </c>
      <c r="I14" s="27">
        <f t="shared" si="3"/>
        <v>14100</v>
      </c>
    </row>
    <row r="15" spans="2:19" ht="15" customHeight="1" x14ac:dyDescent="0.25">
      <c r="B15" s="25" t="s">
        <v>753</v>
      </c>
      <c r="C15" s="18" t="s">
        <v>481</v>
      </c>
      <c r="D15" s="45">
        <v>350</v>
      </c>
      <c r="E15" s="45" t="s">
        <v>410</v>
      </c>
      <c r="F15" s="18">
        <v>16</v>
      </c>
      <c r="G15" s="18">
        <v>16</v>
      </c>
      <c r="H15" s="18">
        <v>111.4</v>
      </c>
      <c r="I15" s="27">
        <f t="shared" si="3"/>
        <v>27850</v>
      </c>
    </row>
    <row r="16" spans="2:19" ht="15" customHeight="1" x14ac:dyDescent="0.25">
      <c r="B16" s="25" t="s">
        <v>754</v>
      </c>
      <c r="C16" s="18" t="s">
        <v>429</v>
      </c>
      <c r="D16" s="45"/>
      <c r="E16" s="45"/>
      <c r="F16" s="45">
        <v>13</v>
      </c>
      <c r="G16" s="18">
        <v>13</v>
      </c>
      <c r="H16" s="18">
        <v>91.2</v>
      </c>
      <c r="I16" s="27">
        <f t="shared" si="3"/>
        <v>22800</v>
      </c>
    </row>
    <row r="17" spans="2:9" ht="15" customHeight="1" x14ac:dyDescent="0.25">
      <c r="B17" s="25" t="s">
        <v>755</v>
      </c>
      <c r="C17" s="18" t="s">
        <v>427</v>
      </c>
      <c r="D17" s="45"/>
      <c r="E17" s="45"/>
      <c r="F17" s="45"/>
      <c r="G17" s="18">
        <v>9</v>
      </c>
      <c r="H17" s="18">
        <v>82.7</v>
      </c>
      <c r="I17" s="27">
        <f t="shared" si="3"/>
        <v>20675</v>
      </c>
    </row>
    <row r="18" spans="2:9" ht="15" customHeight="1" x14ac:dyDescent="0.25">
      <c r="B18" s="25" t="s">
        <v>756</v>
      </c>
      <c r="C18" s="18" t="s">
        <v>481</v>
      </c>
      <c r="D18" s="45">
        <v>400</v>
      </c>
      <c r="E18" s="45" t="s">
        <v>416</v>
      </c>
      <c r="F18" s="18">
        <v>18</v>
      </c>
      <c r="G18" s="18">
        <v>18</v>
      </c>
      <c r="H18" s="18">
        <v>153.80000000000001</v>
      </c>
      <c r="I18" s="27">
        <f>H18*143</f>
        <v>21993.4</v>
      </c>
    </row>
    <row r="19" spans="2:9" ht="15" customHeight="1" x14ac:dyDescent="0.25">
      <c r="B19" s="25" t="s">
        <v>757</v>
      </c>
      <c r="C19" s="18" t="s">
        <v>429</v>
      </c>
      <c r="D19" s="45"/>
      <c r="E19" s="45"/>
      <c r="F19" s="45">
        <v>14</v>
      </c>
      <c r="G19" s="18">
        <v>14</v>
      </c>
      <c r="H19" s="18">
        <v>120.8</v>
      </c>
      <c r="I19" s="27">
        <f t="shared" ref="I19:I45" si="4">H19*143</f>
        <v>17274.399999999998</v>
      </c>
    </row>
    <row r="20" spans="2:9" ht="15" customHeight="1" x14ac:dyDescent="0.25">
      <c r="B20" s="25" t="s">
        <v>758</v>
      </c>
      <c r="C20" s="18" t="s">
        <v>427</v>
      </c>
      <c r="D20" s="45"/>
      <c r="E20" s="45" t="s">
        <v>461</v>
      </c>
      <c r="F20" s="45"/>
      <c r="G20" s="45">
        <v>7</v>
      </c>
      <c r="H20" s="18">
        <v>199.6</v>
      </c>
      <c r="I20" s="27">
        <f t="shared" si="4"/>
        <v>28542.799999999999</v>
      </c>
    </row>
    <row r="21" spans="2:9" ht="15" customHeight="1" x14ac:dyDescent="0.25">
      <c r="B21" s="25" t="s">
        <v>759</v>
      </c>
      <c r="C21" s="18" t="s">
        <v>428</v>
      </c>
      <c r="D21" s="45"/>
      <c r="E21" s="45"/>
      <c r="F21" s="18">
        <v>9</v>
      </c>
      <c r="G21" s="45"/>
      <c r="H21" s="18">
        <v>82.9</v>
      </c>
      <c r="I21" s="27">
        <f t="shared" si="4"/>
        <v>11854.7</v>
      </c>
    </row>
    <row r="22" spans="2:9" ht="15" customHeight="1" x14ac:dyDescent="0.25">
      <c r="B22" s="25" t="s">
        <v>760</v>
      </c>
      <c r="C22" s="18" t="s">
        <v>429</v>
      </c>
      <c r="D22" s="45">
        <v>500</v>
      </c>
      <c r="E22" s="45" t="s">
        <v>417</v>
      </c>
      <c r="F22" s="18">
        <v>18</v>
      </c>
      <c r="G22" s="18">
        <v>12</v>
      </c>
      <c r="H22" s="18">
        <v>193.7</v>
      </c>
      <c r="I22" s="27">
        <f t="shared" si="4"/>
        <v>27699.1</v>
      </c>
    </row>
    <row r="23" spans="2:9" ht="15" customHeight="1" x14ac:dyDescent="0.25">
      <c r="B23" s="25" t="s">
        <v>761</v>
      </c>
      <c r="C23" s="18" t="s">
        <v>427</v>
      </c>
      <c r="D23" s="45"/>
      <c r="E23" s="45"/>
      <c r="F23" s="18">
        <v>14</v>
      </c>
      <c r="G23" s="18">
        <v>11</v>
      </c>
      <c r="H23" s="18">
        <v>154.9</v>
      </c>
      <c r="I23" s="27">
        <f t="shared" si="4"/>
        <v>22150.7</v>
      </c>
    </row>
    <row r="24" spans="2:9" ht="15" customHeight="1" x14ac:dyDescent="0.25">
      <c r="B24" s="25" t="s">
        <v>762</v>
      </c>
      <c r="C24" s="18" t="s">
        <v>428</v>
      </c>
      <c r="D24" s="45"/>
      <c r="E24" s="45"/>
      <c r="F24" s="18">
        <v>11</v>
      </c>
      <c r="G24" s="18">
        <v>8</v>
      </c>
      <c r="H24" s="18">
        <v>120.8</v>
      </c>
      <c r="I24" s="27">
        <f t="shared" si="4"/>
        <v>17274.399999999998</v>
      </c>
    </row>
    <row r="25" spans="2:9" ht="15" customHeight="1" x14ac:dyDescent="0.25">
      <c r="B25" s="25" t="s">
        <v>763</v>
      </c>
      <c r="C25" s="18" t="s">
        <v>429</v>
      </c>
      <c r="D25" s="45">
        <v>600</v>
      </c>
      <c r="E25" s="18" t="s">
        <v>418</v>
      </c>
      <c r="F25" s="18">
        <v>18</v>
      </c>
      <c r="G25" s="18">
        <v>18</v>
      </c>
      <c r="H25" s="18">
        <v>320</v>
      </c>
      <c r="I25" s="27">
        <f t="shared" si="4"/>
        <v>45760</v>
      </c>
    </row>
    <row r="26" spans="2:9" ht="15" customHeight="1" x14ac:dyDescent="0.25">
      <c r="B26" s="25" t="s">
        <v>764</v>
      </c>
      <c r="C26" s="18" t="s">
        <v>427</v>
      </c>
      <c r="D26" s="45"/>
      <c r="E26" s="45" t="s">
        <v>419</v>
      </c>
      <c r="F26" s="18">
        <v>14</v>
      </c>
      <c r="G26" s="18">
        <v>12</v>
      </c>
      <c r="H26" s="18">
        <v>239.9</v>
      </c>
      <c r="I26" s="27">
        <f t="shared" si="4"/>
        <v>34305.700000000004</v>
      </c>
    </row>
    <row r="27" spans="2:9" ht="15" customHeight="1" x14ac:dyDescent="0.25">
      <c r="B27" s="25" t="s">
        <v>765</v>
      </c>
      <c r="C27" s="18" t="s">
        <v>428</v>
      </c>
      <c r="D27" s="45"/>
      <c r="E27" s="45"/>
      <c r="F27" s="18">
        <v>12</v>
      </c>
      <c r="G27" s="18">
        <v>10</v>
      </c>
      <c r="H27" s="18">
        <v>204.2</v>
      </c>
      <c r="I27" s="27">
        <f t="shared" si="4"/>
        <v>29200.6</v>
      </c>
    </row>
    <row r="28" spans="2:9" ht="15" customHeight="1" x14ac:dyDescent="0.25">
      <c r="B28" s="25" t="s">
        <v>766</v>
      </c>
      <c r="C28" s="18" t="s">
        <v>429</v>
      </c>
      <c r="D28" s="45">
        <v>700</v>
      </c>
      <c r="E28" s="45" t="s">
        <v>420</v>
      </c>
      <c r="F28" s="18">
        <v>22</v>
      </c>
      <c r="G28" s="18">
        <v>18</v>
      </c>
      <c r="H28" s="18">
        <v>456.5</v>
      </c>
      <c r="I28" s="21" t="s">
        <v>888</v>
      </c>
    </row>
    <row r="29" spans="2:9" ht="15" customHeight="1" x14ac:dyDescent="0.25">
      <c r="B29" s="25" t="s">
        <v>767</v>
      </c>
      <c r="C29" s="18" t="s">
        <v>427</v>
      </c>
      <c r="D29" s="45"/>
      <c r="E29" s="45"/>
      <c r="F29" s="18">
        <v>18</v>
      </c>
      <c r="G29" s="45">
        <v>11</v>
      </c>
      <c r="H29" s="18">
        <v>350.8</v>
      </c>
      <c r="I29" s="27">
        <f t="shared" si="4"/>
        <v>50164.4</v>
      </c>
    </row>
    <row r="30" spans="2:9" ht="15" customHeight="1" x14ac:dyDescent="0.25">
      <c r="B30" s="25" t="s">
        <v>768</v>
      </c>
      <c r="C30" s="18" t="s">
        <v>428</v>
      </c>
      <c r="D30" s="45"/>
      <c r="E30" s="45"/>
      <c r="F30" s="18">
        <v>11</v>
      </c>
      <c r="G30" s="45"/>
      <c r="H30" s="18">
        <v>240.3</v>
      </c>
      <c r="I30" s="27">
        <f t="shared" si="4"/>
        <v>34362.9</v>
      </c>
    </row>
    <row r="31" spans="2:9" ht="15" customHeight="1" x14ac:dyDescent="0.25">
      <c r="B31" s="25" t="s">
        <v>769</v>
      </c>
      <c r="C31" s="18" t="s">
        <v>429</v>
      </c>
      <c r="D31" s="45">
        <v>800</v>
      </c>
      <c r="E31" s="18" t="s">
        <v>421</v>
      </c>
      <c r="F31" s="18">
        <v>25</v>
      </c>
      <c r="G31" s="18">
        <v>22</v>
      </c>
      <c r="H31" s="18">
        <v>645</v>
      </c>
      <c r="I31" s="21" t="s">
        <v>888</v>
      </c>
    </row>
    <row r="32" spans="2:9" ht="15" customHeight="1" x14ac:dyDescent="0.25">
      <c r="B32" s="25" t="s">
        <v>770</v>
      </c>
      <c r="C32" s="18" t="s">
        <v>427</v>
      </c>
      <c r="D32" s="45"/>
      <c r="E32" s="45" t="s">
        <v>422</v>
      </c>
      <c r="F32" s="18">
        <v>18</v>
      </c>
      <c r="G32" s="18">
        <v>18</v>
      </c>
      <c r="H32" s="18">
        <v>484</v>
      </c>
      <c r="I32" s="27">
        <f t="shared" si="4"/>
        <v>69212</v>
      </c>
    </row>
    <row r="33" spans="2:9" ht="15" customHeight="1" x14ac:dyDescent="0.25">
      <c r="B33" s="25" t="s">
        <v>771</v>
      </c>
      <c r="C33" s="18" t="s">
        <v>428</v>
      </c>
      <c r="D33" s="45"/>
      <c r="E33" s="45"/>
      <c r="F33" s="18">
        <v>14</v>
      </c>
      <c r="G33" s="18">
        <v>11</v>
      </c>
      <c r="H33" s="18">
        <v>355.2</v>
      </c>
      <c r="I33" s="27">
        <f t="shared" si="4"/>
        <v>50793.599999999999</v>
      </c>
    </row>
    <row r="34" spans="2:9" ht="15" customHeight="1" x14ac:dyDescent="0.25">
      <c r="B34" s="25" t="s">
        <v>772</v>
      </c>
      <c r="C34" s="18" t="s">
        <v>429</v>
      </c>
      <c r="D34" s="45">
        <v>900</v>
      </c>
      <c r="E34" s="18" t="s">
        <v>475</v>
      </c>
      <c r="F34" s="18">
        <v>25</v>
      </c>
      <c r="G34" s="18">
        <v>22</v>
      </c>
      <c r="H34" s="18">
        <v>844.62</v>
      </c>
      <c r="I34" s="21" t="s">
        <v>888</v>
      </c>
    </row>
    <row r="35" spans="2:9" ht="15" customHeight="1" x14ac:dyDescent="0.25">
      <c r="B35" s="25" t="s">
        <v>773</v>
      </c>
      <c r="C35" s="18" t="s">
        <v>427</v>
      </c>
      <c r="D35" s="45"/>
      <c r="E35" s="45" t="s">
        <v>476</v>
      </c>
      <c r="F35" s="18">
        <v>18</v>
      </c>
      <c r="G35" s="18">
        <v>16</v>
      </c>
      <c r="H35" s="18">
        <v>626.01</v>
      </c>
      <c r="I35" s="27">
        <f t="shared" si="4"/>
        <v>89519.43</v>
      </c>
    </row>
    <row r="36" spans="2:9" ht="15" customHeight="1" x14ac:dyDescent="0.25">
      <c r="B36" s="25" t="s">
        <v>774</v>
      </c>
      <c r="C36" s="18" t="s">
        <v>428</v>
      </c>
      <c r="D36" s="45"/>
      <c r="E36" s="45"/>
      <c r="F36" s="18">
        <v>14</v>
      </c>
      <c r="G36" s="18">
        <v>12</v>
      </c>
      <c r="H36" s="18">
        <v>477.76</v>
      </c>
      <c r="I36" s="27">
        <f t="shared" si="4"/>
        <v>68319.679999999993</v>
      </c>
    </row>
    <row r="37" spans="2:9" ht="15" customHeight="1" x14ac:dyDescent="0.25">
      <c r="B37" s="25" t="s">
        <v>775</v>
      </c>
      <c r="C37" s="18" t="s">
        <v>427</v>
      </c>
      <c r="D37" s="45">
        <v>1000</v>
      </c>
      <c r="E37" s="45" t="s">
        <v>423</v>
      </c>
      <c r="F37" s="18">
        <v>22</v>
      </c>
      <c r="G37" s="18">
        <v>22</v>
      </c>
      <c r="H37" s="18">
        <v>965.6</v>
      </c>
      <c r="I37" s="21" t="s">
        <v>888</v>
      </c>
    </row>
    <row r="38" spans="2:9" ht="15" customHeight="1" x14ac:dyDescent="0.25">
      <c r="B38" s="25" t="s">
        <v>776</v>
      </c>
      <c r="C38" s="18" t="s">
        <v>428</v>
      </c>
      <c r="D38" s="45"/>
      <c r="E38" s="45"/>
      <c r="F38" s="18">
        <v>18</v>
      </c>
      <c r="G38" s="18">
        <v>14</v>
      </c>
      <c r="H38" s="18">
        <v>718</v>
      </c>
      <c r="I38" s="27">
        <f t="shared" si="4"/>
        <v>102674</v>
      </c>
    </row>
    <row r="39" spans="2:9" ht="15" customHeight="1" x14ac:dyDescent="0.25">
      <c r="B39" s="25" t="s">
        <v>777</v>
      </c>
      <c r="C39" s="18" t="s">
        <v>714</v>
      </c>
      <c r="D39" s="45"/>
      <c r="E39" s="45"/>
      <c r="F39" s="18">
        <v>14</v>
      </c>
      <c r="G39" s="18">
        <v>10</v>
      </c>
      <c r="H39" s="18">
        <v>575.5</v>
      </c>
      <c r="I39" s="27">
        <f t="shared" si="4"/>
        <v>82296.5</v>
      </c>
    </row>
    <row r="40" spans="2:9" ht="15" customHeight="1" x14ac:dyDescent="0.25">
      <c r="B40" s="25" t="s">
        <v>778</v>
      </c>
      <c r="C40" s="18" t="s">
        <v>427</v>
      </c>
      <c r="D40" s="45">
        <v>1200</v>
      </c>
      <c r="E40" s="45" t="s">
        <v>732</v>
      </c>
      <c r="F40" s="18">
        <v>25</v>
      </c>
      <c r="G40" s="18">
        <v>25</v>
      </c>
      <c r="H40" s="18">
        <v>1463.3</v>
      </c>
      <c r="I40" s="21" t="s">
        <v>888</v>
      </c>
    </row>
    <row r="41" spans="2:9" ht="15" customHeight="1" x14ac:dyDescent="0.25">
      <c r="B41" s="25" t="s">
        <v>779</v>
      </c>
      <c r="C41" s="18" t="s">
        <v>428</v>
      </c>
      <c r="D41" s="45"/>
      <c r="E41" s="45"/>
      <c r="F41" s="18">
        <v>22</v>
      </c>
      <c r="G41" s="18">
        <v>14</v>
      </c>
      <c r="H41" s="18">
        <v>1166.3</v>
      </c>
      <c r="I41" s="21" t="s">
        <v>888</v>
      </c>
    </row>
    <row r="42" spans="2:9" ht="15" customHeight="1" x14ac:dyDescent="0.25">
      <c r="B42" s="25" t="s">
        <v>780</v>
      </c>
      <c r="C42" s="18" t="s">
        <v>714</v>
      </c>
      <c r="D42" s="45"/>
      <c r="E42" s="45"/>
      <c r="F42" s="18">
        <v>14</v>
      </c>
      <c r="G42" s="18">
        <v>11</v>
      </c>
      <c r="H42" s="18">
        <v>777.7</v>
      </c>
      <c r="I42" s="27">
        <f t="shared" si="4"/>
        <v>111211.1</v>
      </c>
    </row>
    <row r="43" spans="2:9" ht="15" customHeight="1" x14ac:dyDescent="0.25">
      <c r="B43" s="25" t="s">
        <v>781</v>
      </c>
      <c r="C43" s="18" t="s">
        <v>428</v>
      </c>
      <c r="D43" s="45">
        <v>1400</v>
      </c>
      <c r="E43" s="45" t="s">
        <v>737</v>
      </c>
      <c r="F43" s="18">
        <v>22</v>
      </c>
      <c r="G43" s="18">
        <v>18</v>
      </c>
      <c r="H43" s="18">
        <v>1630.5</v>
      </c>
      <c r="I43" s="21" t="s">
        <v>888</v>
      </c>
    </row>
    <row r="44" spans="2:9" ht="15" customHeight="1" x14ac:dyDescent="0.25">
      <c r="B44" s="25" t="s">
        <v>782</v>
      </c>
      <c r="C44" s="18" t="s">
        <v>714</v>
      </c>
      <c r="D44" s="45"/>
      <c r="E44" s="45"/>
      <c r="F44" s="18">
        <v>18</v>
      </c>
      <c r="G44" s="45">
        <v>14</v>
      </c>
      <c r="H44" s="18">
        <v>1353.7</v>
      </c>
      <c r="I44" s="27">
        <f t="shared" si="4"/>
        <v>193579.1</v>
      </c>
    </row>
    <row r="45" spans="2:9" ht="15" customHeight="1" x14ac:dyDescent="0.25">
      <c r="B45" s="25" t="s">
        <v>783</v>
      </c>
      <c r="C45" s="18" t="s">
        <v>784</v>
      </c>
      <c r="D45" s="45"/>
      <c r="E45" s="45"/>
      <c r="F45" s="18">
        <v>14</v>
      </c>
      <c r="G45" s="45"/>
      <c r="H45" s="18">
        <v>1123.3</v>
      </c>
      <c r="I45" s="27">
        <f t="shared" si="4"/>
        <v>160631.9</v>
      </c>
    </row>
  </sheetData>
  <mergeCells count="44">
    <mergeCell ref="B2:I2"/>
    <mergeCell ref="K2:R2"/>
    <mergeCell ref="D1:I1"/>
    <mergeCell ref="C6:C7"/>
    <mergeCell ref="D7:D8"/>
    <mergeCell ref="E7:E8"/>
    <mergeCell ref="L4:L10"/>
    <mergeCell ref="P4:P5"/>
    <mergeCell ref="F13:F14"/>
    <mergeCell ref="D15:D17"/>
    <mergeCell ref="E15:E17"/>
    <mergeCell ref="F16:F17"/>
    <mergeCell ref="D5:D6"/>
    <mergeCell ref="E5:E6"/>
    <mergeCell ref="F5:F8"/>
    <mergeCell ref="E22:E24"/>
    <mergeCell ref="C9:C11"/>
    <mergeCell ref="D11:D12"/>
    <mergeCell ref="D13:D14"/>
    <mergeCell ref="D18:D21"/>
    <mergeCell ref="E18:E19"/>
    <mergeCell ref="D43:D45"/>
    <mergeCell ref="E43:E45"/>
    <mergeCell ref="G44:G45"/>
    <mergeCell ref="D37:D39"/>
    <mergeCell ref="E37:E39"/>
    <mergeCell ref="D40:D42"/>
    <mergeCell ref="E40:E42"/>
    <mergeCell ref="L11:L12"/>
    <mergeCell ref="O11:O13"/>
    <mergeCell ref="P11:P12"/>
    <mergeCell ref="D34:D36"/>
    <mergeCell ref="E35:E36"/>
    <mergeCell ref="D25:D27"/>
    <mergeCell ref="D31:D33"/>
    <mergeCell ref="E32:E33"/>
    <mergeCell ref="F19:F20"/>
    <mergeCell ref="E20:E21"/>
    <mergeCell ref="G20:G21"/>
    <mergeCell ref="E26:E27"/>
    <mergeCell ref="D28:D30"/>
    <mergeCell ref="E28:E30"/>
    <mergeCell ref="G29:G30"/>
    <mergeCell ref="D22:D2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48"/>
  <sheetViews>
    <sheetView showGridLines="0" showRowColHeaders="0" zoomScale="85" zoomScaleNormal="85" workbookViewId="0">
      <pane ySplit="4" topLeftCell="A5" activePane="bottomLeft" state="frozen"/>
      <selection pane="bottomLeft"/>
    </sheetView>
  </sheetViews>
  <sheetFormatPr defaultColWidth="9.109375" defaultRowHeight="13.8" x14ac:dyDescent="0.25"/>
  <cols>
    <col min="1" max="1" width="4.6640625" style="1" customWidth="1"/>
    <col min="2" max="2" width="15.6640625" style="26" customWidth="1"/>
    <col min="3" max="3" width="14.88671875" style="1" customWidth="1"/>
    <col min="4" max="4" width="13.109375" style="1" customWidth="1"/>
    <col min="5" max="5" width="10.5546875" style="1" customWidth="1"/>
    <col min="6" max="6" width="11.109375" style="1" customWidth="1"/>
    <col min="7" max="7" width="7.109375" style="1" customWidth="1"/>
    <col min="8" max="8" width="6.44140625" style="1" customWidth="1"/>
    <col min="9" max="9" width="8.109375" style="1" customWidth="1"/>
    <col min="10" max="10" width="13.5546875" style="1" customWidth="1"/>
    <col min="11" max="11" width="9.109375" style="1"/>
    <col min="12" max="12" width="14.6640625" style="1" customWidth="1"/>
    <col min="13" max="13" width="15.109375" style="1" customWidth="1"/>
    <col min="14" max="14" width="14.33203125" style="1" customWidth="1"/>
    <col min="15" max="15" width="10.5546875" style="1" customWidth="1"/>
    <col min="16" max="16" width="10.6640625" style="1" customWidth="1"/>
    <col min="17" max="17" width="6.6640625" style="1" customWidth="1"/>
    <col min="18" max="18" width="6.5546875" style="1" customWidth="1"/>
    <col min="19" max="19" width="9.109375" style="1"/>
    <col min="20" max="20" width="13.109375" style="1" customWidth="1"/>
    <col min="21" max="16384" width="9.109375" style="1"/>
  </cols>
  <sheetData>
    <row r="1" spans="2:20" ht="70.5" customHeight="1" x14ac:dyDescent="0.25">
      <c r="D1" s="41" t="s">
        <v>923</v>
      </c>
      <c r="E1" s="41"/>
      <c r="F1" s="41"/>
      <c r="G1" s="41"/>
      <c r="H1" s="41"/>
      <c r="I1" s="41"/>
      <c r="J1" s="41"/>
    </row>
    <row r="2" spans="2:20" ht="21" customHeight="1" x14ac:dyDescent="0.25">
      <c r="B2" s="57" t="s">
        <v>909</v>
      </c>
      <c r="C2" s="57"/>
      <c r="D2" s="57"/>
      <c r="E2" s="57"/>
      <c r="F2" s="57"/>
      <c r="G2" s="57"/>
      <c r="H2" s="57"/>
      <c r="I2" s="57"/>
      <c r="J2" s="57"/>
      <c r="L2" s="42" t="s">
        <v>910</v>
      </c>
      <c r="M2" s="42"/>
      <c r="N2" s="42"/>
      <c r="O2" s="42"/>
      <c r="P2" s="42"/>
      <c r="Q2" s="42"/>
      <c r="R2" s="42"/>
      <c r="S2" s="42"/>
      <c r="T2" s="42"/>
    </row>
    <row r="3" spans="2:20" s="10" customFormat="1" ht="48" customHeight="1" x14ac:dyDescent="0.25">
      <c r="B3" s="48" t="s">
        <v>446</v>
      </c>
      <c r="C3" s="48" t="s">
        <v>478</v>
      </c>
      <c r="D3" s="48" t="s">
        <v>914</v>
      </c>
      <c r="E3" s="50" t="s">
        <v>913</v>
      </c>
      <c r="F3" s="51"/>
      <c r="G3" s="48" t="s">
        <v>911</v>
      </c>
      <c r="H3" s="48" t="s">
        <v>912</v>
      </c>
      <c r="I3" s="58" t="s">
        <v>0</v>
      </c>
      <c r="J3" s="60" t="s">
        <v>740</v>
      </c>
      <c r="L3" s="47" t="s">
        <v>446</v>
      </c>
      <c r="M3" s="47" t="s">
        <v>741</v>
      </c>
      <c r="N3" s="48" t="s">
        <v>914</v>
      </c>
      <c r="O3" s="50" t="s">
        <v>913</v>
      </c>
      <c r="P3" s="51"/>
      <c r="Q3" s="47" t="s">
        <v>915</v>
      </c>
      <c r="R3" s="47" t="s">
        <v>916</v>
      </c>
      <c r="S3" s="47" t="s">
        <v>0</v>
      </c>
      <c r="T3" s="60" t="s">
        <v>740</v>
      </c>
    </row>
    <row r="4" spans="2:20" ht="16.5" customHeight="1" x14ac:dyDescent="0.25">
      <c r="B4" s="49"/>
      <c r="C4" s="49"/>
      <c r="D4" s="49"/>
      <c r="E4" s="31" t="s">
        <v>479</v>
      </c>
      <c r="F4" s="31" t="s">
        <v>480</v>
      </c>
      <c r="G4" s="49"/>
      <c r="H4" s="49"/>
      <c r="I4" s="59"/>
      <c r="J4" s="61"/>
      <c r="L4" s="47"/>
      <c r="M4" s="47"/>
      <c r="N4" s="49"/>
      <c r="O4" s="32" t="s">
        <v>479</v>
      </c>
      <c r="P4" s="32" t="s">
        <v>480</v>
      </c>
      <c r="Q4" s="47"/>
      <c r="R4" s="47"/>
      <c r="S4" s="47"/>
      <c r="T4" s="61"/>
    </row>
    <row r="5" spans="2:20" ht="15" customHeight="1" x14ac:dyDescent="0.25">
      <c r="B5" s="16" t="s">
        <v>447</v>
      </c>
      <c r="C5" s="52" t="s">
        <v>481</v>
      </c>
      <c r="D5" s="14" t="s">
        <v>448</v>
      </c>
      <c r="E5" s="52" t="s">
        <v>395</v>
      </c>
      <c r="F5" s="14" t="s">
        <v>449</v>
      </c>
      <c r="G5" s="52">
        <v>4.5</v>
      </c>
      <c r="H5" s="14">
        <v>2</v>
      </c>
      <c r="I5" s="15">
        <v>2.5</v>
      </c>
      <c r="J5" s="27">
        <f>I5*300</f>
        <v>750</v>
      </c>
      <c r="L5" s="25" t="s">
        <v>786</v>
      </c>
      <c r="M5" s="45" t="s">
        <v>481</v>
      </c>
      <c r="N5" s="18" t="s">
        <v>22</v>
      </c>
      <c r="O5" s="18" t="s">
        <v>399</v>
      </c>
      <c r="P5" s="18" t="s">
        <v>395</v>
      </c>
      <c r="Q5" s="18">
        <v>6</v>
      </c>
      <c r="R5" s="18">
        <v>3.5</v>
      </c>
      <c r="S5" s="18">
        <v>12.4</v>
      </c>
      <c r="T5" s="27">
        <f>S5*300</f>
        <v>3720</v>
      </c>
    </row>
    <row r="6" spans="2:20" ht="15" customHeight="1" x14ac:dyDescent="0.25">
      <c r="B6" s="16" t="s">
        <v>482</v>
      </c>
      <c r="C6" s="53"/>
      <c r="D6" s="14" t="s">
        <v>450</v>
      </c>
      <c r="E6" s="53"/>
      <c r="F6" s="14" t="s">
        <v>451</v>
      </c>
      <c r="G6" s="53"/>
      <c r="H6" s="14">
        <v>2.5</v>
      </c>
      <c r="I6" s="15">
        <v>2.6</v>
      </c>
      <c r="J6" s="27">
        <f t="shared" ref="J6:J29" si="0">I6*300</f>
        <v>780</v>
      </c>
      <c r="L6" s="25" t="s">
        <v>787</v>
      </c>
      <c r="M6" s="45"/>
      <c r="N6" s="18" t="s">
        <v>76</v>
      </c>
      <c r="O6" s="18" t="s">
        <v>403</v>
      </c>
      <c r="P6" s="18" t="s">
        <v>402</v>
      </c>
      <c r="Q6" s="18">
        <v>11</v>
      </c>
      <c r="R6" s="18">
        <v>9</v>
      </c>
      <c r="S6" s="18">
        <v>55.6</v>
      </c>
      <c r="T6" s="27">
        <f t="shared" ref="T6:T7" si="1">S6*300</f>
        <v>16680</v>
      </c>
    </row>
    <row r="7" spans="2:20" ht="15" customHeight="1" x14ac:dyDescent="0.25">
      <c r="B7" s="16" t="s">
        <v>483</v>
      </c>
      <c r="C7" s="53"/>
      <c r="D7" s="14" t="s">
        <v>1</v>
      </c>
      <c r="E7" s="53"/>
      <c r="F7" s="14" t="s">
        <v>452</v>
      </c>
      <c r="G7" s="53"/>
      <c r="H7" s="14">
        <v>3</v>
      </c>
      <c r="I7" s="15">
        <v>3.2</v>
      </c>
      <c r="J7" s="27">
        <f t="shared" si="0"/>
        <v>960</v>
      </c>
      <c r="L7" s="25" t="s">
        <v>788</v>
      </c>
      <c r="M7" s="45"/>
      <c r="N7" s="18" t="s">
        <v>101</v>
      </c>
      <c r="O7" s="18" t="s">
        <v>408</v>
      </c>
      <c r="P7" s="18" t="s">
        <v>403</v>
      </c>
      <c r="Q7" s="18">
        <v>13</v>
      </c>
      <c r="R7" s="18">
        <v>11</v>
      </c>
      <c r="S7" s="18">
        <v>88.5</v>
      </c>
      <c r="T7" s="27">
        <f t="shared" si="1"/>
        <v>26550</v>
      </c>
    </row>
    <row r="8" spans="2:20" ht="15" customHeight="1" x14ac:dyDescent="0.25">
      <c r="B8" s="16" t="s">
        <v>484</v>
      </c>
      <c r="C8" s="53"/>
      <c r="D8" s="14" t="s">
        <v>4</v>
      </c>
      <c r="E8" s="54"/>
      <c r="F8" s="14" t="s">
        <v>393</v>
      </c>
      <c r="G8" s="54"/>
      <c r="H8" s="14">
        <v>3.5</v>
      </c>
      <c r="I8" s="15">
        <v>3.3</v>
      </c>
      <c r="J8" s="27">
        <f t="shared" si="0"/>
        <v>990</v>
      </c>
      <c r="L8" s="25" t="s">
        <v>789</v>
      </c>
      <c r="M8" s="18" t="s">
        <v>429</v>
      </c>
      <c r="N8" s="18" t="s">
        <v>790</v>
      </c>
      <c r="O8" s="18" t="s">
        <v>785</v>
      </c>
      <c r="P8" s="18" t="s">
        <v>791</v>
      </c>
      <c r="Q8" s="18">
        <v>25</v>
      </c>
      <c r="R8" s="18">
        <v>25</v>
      </c>
      <c r="S8" s="18">
        <v>1200.5999999999999</v>
      </c>
      <c r="T8" s="34" t="s">
        <v>888</v>
      </c>
    </row>
    <row r="9" spans="2:20" ht="15" customHeight="1" x14ac:dyDescent="0.25">
      <c r="B9" s="16" t="s">
        <v>485</v>
      </c>
      <c r="C9" s="53"/>
      <c r="D9" s="14" t="s">
        <v>453</v>
      </c>
      <c r="E9" s="52" t="s">
        <v>397</v>
      </c>
      <c r="F9" s="14" t="s">
        <v>449</v>
      </c>
      <c r="G9" s="52">
        <v>6</v>
      </c>
      <c r="H9" s="14">
        <v>2</v>
      </c>
      <c r="I9" s="15">
        <v>3.9</v>
      </c>
      <c r="J9" s="27">
        <f t="shared" si="0"/>
        <v>1170</v>
      </c>
    </row>
    <row r="10" spans="2:20" ht="15" customHeight="1" x14ac:dyDescent="0.25">
      <c r="B10" s="16" t="s">
        <v>486</v>
      </c>
      <c r="C10" s="53"/>
      <c r="D10" s="14" t="s">
        <v>454</v>
      </c>
      <c r="E10" s="53"/>
      <c r="F10" s="14" t="s">
        <v>451</v>
      </c>
      <c r="G10" s="53"/>
      <c r="H10" s="14">
        <v>2.5</v>
      </c>
      <c r="I10" s="15">
        <v>4</v>
      </c>
      <c r="J10" s="27">
        <f t="shared" si="0"/>
        <v>1200</v>
      </c>
    </row>
    <row r="11" spans="2:20" ht="15" customHeight="1" x14ac:dyDescent="0.25">
      <c r="B11" s="16" t="s">
        <v>487</v>
      </c>
      <c r="C11" s="53"/>
      <c r="D11" s="14" t="s">
        <v>455</v>
      </c>
      <c r="E11" s="53"/>
      <c r="F11" s="14" t="s">
        <v>452</v>
      </c>
      <c r="G11" s="53"/>
      <c r="H11" s="52">
        <v>3</v>
      </c>
      <c r="I11" s="15">
        <v>4.9000000000000004</v>
      </c>
      <c r="J11" s="27">
        <f t="shared" si="0"/>
        <v>1470</v>
      </c>
    </row>
    <row r="12" spans="2:20" ht="15" customHeight="1" x14ac:dyDescent="0.25">
      <c r="B12" s="16" t="s">
        <v>488</v>
      </c>
      <c r="C12" s="53"/>
      <c r="D12" s="14" t="s">
        <v>6</v>
      </c>
      <c r="E12" s="53"/>
      <c r="F12" s="14" t="s">
        <v>393</v>
      </c>
      <c r="G12" s="53"/>
      <c r="H12" s="54"/>
      <c r="I12" s="15">
        <v>5</v>
      </c>
      <c r="J12" s="27">
        <f t="shared" si="0"/>
        <v>1500</v>
      </c>
    </row>
    <row r="13" spans="2:20" ht="15" customHeight="1" x14ac:dyDescent="0.25">
      <c r="B13" s="16" t="s">
        <v>489</v>
      </c>
      <c r="C13" s="53"/>
      <c r="D13" s="14" t="s">
        <v>9</v>
      </c>
      <c r="E13" s="54"/>
      <c r="F13" s="14" t="s">
        <v>395</v>
      </c>
      <c r="G13" s="53"/>
      <c r="H13" s="14">
        <v>3.5</v>
      </c>
      <c r="I13" s="15">
        <v>5.0999999999999996</v>
      </c>
      <c r="J13" s="27">
        <f t="shared" si="0"/>
        <v>1530</v>
      </c>
    </row>
    <row r="14" spans="2:20" ht="15" customHeight="1" x14ac:dyDescent="0.25">
      <c r="B14" s="16" t="s">
        <v>490</v>
      </c>
      <c r="C14" s="53"/>
      <c r="D14" s="14" t="s">
        <v>456</v>
      </c>
      <c r="E14" s="52" t="s">
        <v>399</v>
      </c>
      <c r="F14" s="14" t="s">
        <v>457</v>
      </c>
      <c r="G14" s="53"/>
      <c r="H14" s="52">
        <v>2</v>
      </c>
      <c r="I14" s="55">
        <v>4.8</v>
      </c>
      <c r="J14" s="27">
        <f t="shared" si="0"/>
        <v>1440</v>
      </c>
    </row>
    <row r="15" spans="2:20" ht="15" customHeight="1" x14ac:dyDescent="0.25">
      <c r="B15" s="16" t="s">
        <v>491</v>
      </c>
      <c r="C15" s="53"/>
      <c r="D15" s="14" t="s">
        <v>12</v>
      </c>
      <c r="E15" s="53"/>
      <c r="F15" s="14" t="s">
        <v>449</v>
      </c>
      <c r="G15" s="53"/>
      <c r="H15" s="54"/>
      <c r="I15" s="56"/>
      <c r="J15" s="27">
        <f t="shared" si="0"/>
        <v>0</v>
      </c>
    </row>
    <row r="16" spans="2:20" ht="15" customHeight="1" x14ac:dyDescent="0.25">
      <c r="B16" s="16" t="s">
        <v>492</v>
      </c>
      <c r="C16" s="53"/>
      <c r="D16" s="14" t="s">
        <v>15</v>
      </c>
      <c r="E16" s="53"/>
      <c r="F16" s="14" t="s">
        <v>451</v>
      </c>
      <c r="G16" s="53"/>
      <c r="H16" s="14">
        <v>2.5</v>
      </c>
      <c r="I16" s="15">
        <v>4.9000000000000004</v>
      </c>
      <c r="J16" s="27">
        <f t="shared" si="0"/>
        <v>1470</v>
      </c>
    </row>
    <row r="17" spans="2:10" ht="15" customHeight="1" x14ac:dyDescent="0.25">
      <c r="B17" s="16" t="s">
        <v>493</v>
      </c>
      <c r="C17" s="53"/>
      <c r="D17" s="14" t="s">
        <v>18</v>
      </c>
      <c r="E17" s="53"/>
      <c r="F17" s="14" t="s">
        <v>452</v>
      </c>
      <c r="G17" s="53"/>
      <c r="H17" s="52">
        <v>3</v>
      </c>
      <c r="I17" s="15">
        <v>6</v>
      </c>
      <c r="J17" s="27">
        <f t="shared" si="0"/>
        <v>1800</v>
      </c>
    </row>
    <row r="18" spans="2:10" ht="15" customHeight="1" x14ac:dyDescent="0.25">
      <c r="B18" s="16" t="s">
        <v>494</v>
      </c>
      <c r="C18" s="54"/>
      <c r="D18" s="14" t="s">
        <v>20</v>
      </c>
      <c r="E18" s="53"/>
      <c r="F18" s="14" t="s">
        <v>393</v>
      </c>
      <c r="G18" s="53"/>
      <c r="H18" s="54"/>
      <c r="I18" s="15">
        <v>6.1</v>
      </c>
      <c r="J18" s="27">
        <f t="shared" si="0"/>
        <v>1830</v>
      </c>
    </row>
    <row r="19" spans="2:10" ht="15" customHeight="1" x14ac:dyDescent="0.25">
      <c r="B19" s="16" t="s">
        <v>495</v>
      </c>
      <c r="C19" s="14" t="s">
        <v>429</v>
      </c>
      <c r="D19" s="14" t="s">
        <v>22</v>
      </c>
      <c r="E19" s="53"/>
      <c r="F19" s="14" t="s">
        <v>395</v>
      </c>
      <c r="G19" s="53"/>
      <c r="H19" s="14">
        <v>3.5</v>
      </c>
      <c r="I19" s="15">
        <v>7.1</v>
      </c>
      <c r="J19" s="27">
        <f t="shared" si="0"/>
        <v>2130</v>
      </c>
    </row>
    <row r="20" spans="2:10" ht="15" customHeight="1" x14ac:dyDescent="0.25">
      <c r="B20" s="16" t="s">
        <v>496</v>
      </c>
      <c r="C20" s="14" t="s">
        <v>481</v>
      </c>
      <c r="D20" s="52" t="s">
        <v>26</v>
      </c>
      <c r="E20" s="53"/>
      <c r="F20" s="52" t="s">
        <v>397</v>
      </c>
      <c r="G20" s="53"/>
      <c r="H20" s="14">
        <v>6</v>
      </c>
      <c r="I20" s="15">
        <v>8.3000000000000007</v>
      </c>
      <c r="J20" s="27">
        <f t="shared" si="0"/>
        <v>2490</v>
      </c>
    </row>
    <row r="21" spans="2:10" ht="15" customHeight="1" x14ac:dyDescent="0.25">
      <c r="B21" s="16" t="s">
        <v>497</v>
      </c>
      <c r="C21" s="14" t="s">
        <v>429</v>
      </c>
      <c r="D21" s="54"/>
      <c r="E21" s="54"/>
      <c r="F21" s="54"/>
      <c r="G21" s="54"/>
      <c r="H21" s="14">
        <v>4</v>
      </c>
      <c r="I21" s="15">
        <v>7.6</v>
      </c>
      <c r="J21" s="27">
        <f t="shared" si="0"/>
        <v>2280</v>
      </c>
    </row>
    <row r="22" spans="2:10" ht="15" customHeight="1" x14ac:dyDescent="0.25">
      <c r="B22" s="16" t="s">
        <v>498</v>
      </c>
      <c r="C22" s="52" t="s">
        <v>481</v>
      </c>
      <c r="D22" s="14" t="s">
        <v>458</v>
      </c>
      <c r="E22" s="52" t="s">
        <v>401</v>
      </c>
      <c r="F22" s="14" t="s">
        <v>449</v>
      </c>
      <c r="G22" s="52">
        <v>7</v>
      </c>
      <c r="H22" s="14">
        <v>2</v>
      </c>
      <c r="I22" s="15">
        <v>6.7</v>
      </c>
      <c r="J22" s="27">
        <f t="shared" si="0"/>
        <v>2010</v>
      </c>
    </row>
    <row r="23" spans="2:10" ht="15" customHeight="1" x14ac:dyDescent="0.25">
      <c r="B23" s="16" t="s">
        <v>499</v>
      </c>
      <c r="C23" s="53"/>
      <c r="D23" s="14" t="s">
        <v>459</v>
      </c>
      <c r="E23" s="53"/>
      <c r="F23" s="14" t="s">
        <v>451</v>
      </c>
      <c r="G23" s="53"/>
      <c r="H23" s="14">
        <v>2.5</v>
      </c>
      <c r="I23" s="15">
        <v>6.8</v>
      </c>
      <c r="J23" s="27">
        <f t="shared" si="0"/>
        <v>2040</v>
      </c>
    </row>
    <row r="24" spans="2:10" ht="15" customHeight="1" x14ac:dyDescent="0.25">
      <c r="B24" s="16" t="s">
        <v>500</v>
      </c>
      <c r="C24" s="53"/>
      <c r="D24" s="14" t="s">
        <v>30</v>
      </c>
      <c r="E24" s="53"/>
      <c r="F24" s="14" t="s">
        <v>452</v>
      </c>
      <c r="G24" s="53"/>
      <c r="H24" s="52">
        <v>3</v>
      </c>
      <c r="I24" s="15">
        <v>7.4</v>
      </c>
      <c r="J24" s="27">
        <f t="shared" si="0"/>
        <v>2220</v>
      </c>
    </row>
    <row r="25" spans="2:10" ht="15" customHeight="1" x14ac:dyDescent="0.25">
      <c r="B25" s="16" t="s">
        <v>501</v>
      </c>
      <c r="C25" s="53"/>
      <c r="D25" s="14" t="s">
        <v>33</v>
      </c>
      <c r="E25" s="53"/>
      <c r="F25" s="14" t="s">
        <v>393</v>
      </c>
      <c r="G25" s="53"/>
      <c r="H25" s="54"/>
      <c r="I25" s="15">
        <v>8.3000000000000007</v>
      </c>
      <c r="J25" s="27">
        <f t="shared" si="0"/>
        <v>2490</v>
      </c>
    </row>
    <row r="26" spans="2:10" ht="15" customHeight="1" x14ac:dyDescent="0.25">
      <c r="B26" s="16" t="s">
        <v>502</v>
      </c>
      <c r="C26" s="53"/>
      <c r="D26" s="14" t="s">
        <v>36</v>
      </c>
      <c r="E26" s="53"/>
      <c r="F26" s="14" t="s">
        <v>395</v>
      </c>
      <c r="G26" s="53"/>
      <c r="H26" s="14">
        <v>3.5</v>
      </c>
      <c r="I26" s="15">
        <v>9.6999999999999993</v>
      </c>
      <c r="J26" s="27">
        <f t="shared" si="0"/>
        <v>2910</v>
      </c>
    </row>
    <row r="27" spans="2:10" ht="15" customHeight="1" x14ac:dyDescent="0.25">
      <c r="B27" s="16" t="s">
        <v>503</v>
      </c>
      <c r="C27" s="53"/>
      <c r="D27" s="14" t="s">
        <v>39</v>
      </c>
      <c r="E27" s="53"/>
      <c r="F27" s="14" t="s">
        <v>397</v>
      </c>
      <c r="G27" s="53"/>
      <c r="H27" s="52">
        <v>6</v>
      </c>
      <c r="I27" s="15">
        <v>10.8</v>
      </c>
      <c r="J27" s="27">
        <f t="shared" si="0"/>
        <v>3240</v>
      </c>
    </row>
    <row r="28" spans="2:10" ht="15" customHeight="1" x14ac:dyDescent="0.25">
      <c r="B28" s="16" t="s">
        <v>504</v>
      </c>
      <c r="C28" s="54"/>
      <c r="D28" s="14" t="s">
        <v>42</v>
      </c>
      <c r="E28" s="54"/>
      <c r="F28" s="14" t="s">
        <v>399</v>
      </c>
      <c r="G28" s="54"/>
      <c r="H28" s="54"/>
      <c r="I28" s="15">
        <v>12.4</v>
      </c>
      <c r="J28" s="27">
        <f t="shared" si="0"/>
        <v>3720</v>
      </c>
    </row>
    <row r="29" spans="2:10" ht="15" customHeight="1" x14ac:dyDescent="0.25">
      <c r="B29" s="16" t="s">
        <v>505</v>
      </c>
      <c r="C29" s="14" t="s">
        <v>429</v>
      </c>
      <c r="D29" s="14" t="s">
        <v>42</v>
      </c>
      <c r="E29" s="14" t="s">
        <v>401</v>
      </c>
      <c r="F29" s="14" t="s">
        <v>399</v>
      </c>
      <c r="G29" s="14">
        <v>7</v>
      </c>
      <c r="H29" s="14">
        <v>4</v>
      </c>
      <c r="I29" s="15">
        <v>11.5</v>
      </c>
      <c r="J29" s="27">
        <f t="shared" si="0"/>
        <v>3450</v>
      </c>
    </row>
    <row r="30" spans="2:10" ht="15" customHeight="1" x14ac:dyDescent="0.25">
      <c r="B30" s="16" t="s">
        <v>506</v>
      </c>
      <c r="C30" s="52">
        <v>4</v>
      </c>
      <c r="D30" s="14" t="s">
        <v>46</v>
      </c>
      <c r="E30" s="52" t="s">
        <v>402</v>
      </c>
      <c r="F30" s="14" t="s">
        <v>393</v>
      </c>
      <c r="G30" s="52">
        <v>9</v>
      </c>
      <c r="H30" s="14">
        <v>3</v>
      </c>
      <c r="I30" s="15">
        <v>14.3</v>
      </c>
      <c r="J30" s="27">
        <f>I30*250</f>
        <v>3575</v>
      </c>
    </row>
    <row r="31" spans="2:10" ht="15" customHeight="1" x14ac:dyDescent="0.25">
      <c r="B31" s="16" t="s">
        <v>507</v>
      </c>
      <c r="C31" s="53"/>
      <c r="D31" s="14" t="s">
        <v>49</v>
      </c>
      <c r="E31" s="53"/>
      <c r="F31" s="14" t="s">
        <v>395</v>
      </c>
      <c r="G31" s="53"/>
      <c r="H31" s="14">
        <v>3.5</v>
      </c>
      <c r="I31" s="15">
        <v>16.7</v>
      </c>
      <c r="J31" s="27">
        <f t="shared" ref="J31:J60" si="2">I31*250</f>
        <v>4175</v>
      </c>
    </row>
    <row r="32" spans="2:10" ht="15" customHeight="1" x14ac:dyDescent="0.25">
      <c r="B32" s="16" t="s">
        <v>508</v>
      </c>
      <c r="C32" s="53"/>
      <c r="D32" s="14" t="s">
        <v>52</v>
      </c>
      <c r="E32" s="53"/>
      <c r="F32" s="14" t="s">
        <v>397</v>
      </c>
      <c r="G32" s="53"/>
      <c r="H32" s="14">
        <v>4</v>
      </c>
      <c r="I32" s="15">
        <v>17</v>
      </c>
      <c r="J32" s="27">
        <f t="shared" si="2"/>
        <v>4250</v>
      </c>
    </row>
    <row r="33" spans="2:10" ht="15" customHeight="1" x14ac:dyDescent="0.25">
      <c r="B33" s="16" t="s">
        <v>509</v>
      </c>
      <c r="C33" s="53"/>
      <c r="D33" s="14" t="s">
        <v>55</v>
      </c>
      <c r="E33" s="53"/>
      <c r="F33" s="14" t="s">
        <v>399</v>
      </c>
      <c r="G33" s="53"/>
      <c r="H33" s="14">
        <v>6</v>
      </c>
      <c r="I33" s="15">
        <v>20.3</v>
      </c>
      <c r="J33" s="27">
        <f t="shared" si="2"/>
        <v>5075</v>
      </c>
    </row>
    <row r="34" spans="2:10" ht="15" customHeight="1" x14ac:dyDescent="0.25">
      <c r="B34" s="16" t="s">
        <v>510</v>
      </c>
      <c r="C34" s="53"/>
      <c r="D34" s="14" t="s">
        <v>58</v>
      </c>
      <c r="E34" s="54"/>
      <c r="F34" s="14" t="s">
        <v>401</v>
      </c>
      <c r="G34" s="54"/>
      <c r="H34" s="14">
        <v>7</v>
      </c>
      <c r="I34" s="15">
        <v>21</v>
      </c>
      <c r="J34" s="27">
        <f t="shared" si="2"/>
        <v>5250</v>
      </c>
    </row>
    <row r="35" spans="2:10" ht="15" customHeight="1" x14ac:dyDescent="0.25">
      <c r="B35" s="16" t="s">
        <v>511</v>
      </c>
      <c r="C35" s="53"/>
      <c r="D35" s="14" t="s">
        <v>61</v>
      </c>
      <c r="E35" s="52" t="s">
        <v>403</v>
      </c>
      <c r="F35" s="14" t="s">
        <v>393</v>
      </c>
      <c r="G35" s="52">
        <v>11</v>
      </c>
      <c r="H35" s="14">
        <v>3</v>
      </c>
      <c r="I35" s="15">
        <v>21.5</v>
      </c>
      <c r="J35" s="27">
        <f t="shared" si="2"/>
        <v>5375</v>
      </c>
    </row>
    <row r="36" spans="2:10" ht="15" customHeight="1" x14ac:dyDescent="0.25">
      <c r="B36" s="16" t="s">
        <v>512</v>
      </c>
      <c r="C36" s="53"/>
      <c r="D36" s="14" t="s">
        <v>64</v>
      </c>
      <c r="E36" s="53"/>
      <c r="F36" s="14" t="s">
        <v>395</v>
      </c>
      <c r="G36" s="53"/>
      <c r="H36" s="14">
        <v>3.5</v>
      </c>
      <c r="I36" s="15">
        <v>25.1</v>
      </c>
      <c r="J36" s="27">
        <f t="shared" si="2"/>
        <v>6275</v>
      </c>
    </row>
    <row r="37" spans="2:10" ht="15" customHeight="1" x14ac:dyDescent="0.25">
      <c r="B37" s="16" t="s">
        <v>513</v>
      </c>
      <c r="C37" s="53"/>
      <c r="D37" s="14" t="s">
        <v>67</v>
      </c>
      <c r="E37" s="53"/>
      <c r="F37" s="14" t="s">
        <v>397</v>
      </c>
      <c r="G37" s="53"/>
      <c r="H37" s="52">
        <v>4</v>
      </c>
      <c r="I37" s="15">
        <v>25.4</v>
      </c>
      <c r="J37" s="27">
        <f t="shared" si="2"/>
        <v>6350</v>
      </c>
    </row>
    <row r="38" spans="2:10" ht="15" customHeight="1" x14ac:dyDescent="0.25">
      <c r="B38" s="16" t="s">
        <v>514</v>
      </c>
      <c r="C38" s="53"/>
      <c r="D38" s="14" t="s">
        <v>70</v>
      </c>
      <c r="E38" s="53"/>
      <c r="F38" s="14" t="s">
        <v>399</v>
      </c>
      <c r="G38" s="53"/>
      <c r="H38" s="54"/>
      <c r="I38" s="15">
        <v>28.9</v>
      </c>
      <c r="J38" s="27">
        <f t="shared" si="2"/>
        <v>7225</v>
      </c>
    </row>
    <row r="39" spans="2:10" ht="15" customHeight="1" x14ac:dyDescent="0.25">
      <c r="B39" s="16" t="s">
        <v>515</v>
      </c>
      <c r="C39" s="53"/>
      <c r="D39" s="14" t="s">
        <v>73</v>
      </c>
      <c r="E39" s="54"/>
      <c r="F39" s="14" t="s">
        <v>401</v>
      </c>
      <c r="G39" s="54"/>
      <c r="H39" s="14">
        <v>7</v>
      </c>
      <c r="I39" s="15">
        <v>30.4</v>
      </c>
      <c r="J39" s="27">
        <f t="shared" si="2"/>
        <v>7600</v>
      </c>
    </row>
    <row r="40" spans="2:10" ht="15" customHeight="1" x14ac:dyDescent="0.25">
      <c r="B40" s="16" t="s">
        <v>516</v>
      </c>
      <c r="C40" s="53"/>
      <c r="D40" s="14" t="s">
        <v>460</v>
      </c>
      <c r="E40" s="52" t="s">
        <v>408</v>
      </c>
      <c r="F40" s="14" t="s">
        <v>451</v>
      </c>
      <c r="G40" s="52">
        <v>10</v>
      </c>
      <c r="H40" s="14">
        <v>2.5</v>
      </c>
      <c r="I40" s="15">
        <v>31.2</v>
      </c>
      <c r="J40" s="27">
        <f t="shared" si="2"/>
        <v>7800</v>
      </c>
    </row>
    <row r="41" spans="2:10" ht="15" customHeight="1" x14ac:dyDescent="0.25">
      <c r="B41" s="16" t="s">
        <v>517</v>
      </c>
      <c r="C41" s="53"/>
      <c r="D41" s="14" t="s">
        <v>79</v>
      </c>
      <c r="E41" s="53"/>
      <c r="F41" s="14" t="s">
        <v>452</v>
      </c>
      <c r="G41" s="53"/>
      <c r="H41" s="52">
        <v>3</v>
      </c>
      <c r="I41" s="15">
        <v>31.3</v>
      </c>
      <c r="J41" s="27">
        <f t="shared" si="2"/>
        <v>7825</v>
      </c>
    </row>
    <row r="42" spans="2:10" ht="15" customHeight="1" x14ac:dyDescent="0.25">
      <c r="B42" s="16" t="s">
        <v>518</v>
      </c>
      <c r="C42" s="53"/>
      <c r="D42" s="14" t="s">
        <v>82</v>
      </c>
      <c r="E42" s="53"/>
      <c r="F42" s="14" t="s">
        <v>393</v>
      </c>
      <c r="G42" s="54"/>
      <c r="H42" s="54"/>
      <c r="I42" s="15">
        <v>31.4</v>
      </c>
      <c r="J42" s="27">
        <f t="shared" si="2"/>
        <v>7850</v>
      </c>
    </row>
    <row r="43" spans="2:10" ht="15" customHeight="1" x14ac:dyDescent="0.25">
      <c r="B43" s="16" t="s">
        <v>519</v>
      </c>
      <c r="C43" s="53"/>
      <c r="D43" s="14" t="s">
        <v>85</v>
      </c>
      <c r="E43" s="53"/>
      <c r="F43" s="14" t="s">
        <v>395</v>
      </c>
      <c r="G43" s="52">
        <v>13</v>
      </c>
      <c r="H43" s="14">
        <v>3.5</v>
      </c>
      <c r="I43" s="15">
        <v>40.200000000000003</v>
      </c>
      <c r="J43" s="27">
        <f t="shared" si="2"/>
        <v>10050</v>
      </c>
    </row>
    <row r="44" spans="2:10" ht="15" customHeight="1" x14ac:dyDescent="0.25">
      <c r="B44" s="16" t="s">
        <v>520</v>
      </c>
      <c r="C44" s="53"/>
      <c r="D44" s="14" t="s">
        <v>88</v>
      </c>
      <c r="E44" s="53"/>
      <c r="F44" s="14" t="s">
        <v>397</v>
      </c>
      <c r="G44" s="53"/>
      <c r="H44" s="52">
        <v>4</v>
      </c>
      <c r="I44" s="15">
        <v>40.4</v>
      </c>
      <c r="J44" s="27">
        <f t="shared" si="2"/>
        <v>10100</v>
      </c>
    </row>
    <row r="45" spans="2:10" ht="15" customHeight="1" x14ac:dyDescent="0.25">
      <c r="B45" s="16" t="s">
        <v>521</v>
      </c>
      <c r="C45" s="53"/>
      <c r="D45" s="14" t="s">
        <v>91</v>
      </c>
      <c r="E45" s="53"/>
      <c r="F45" s="14" t="s">
        <v>399</v>
      </c>
      <c r="G45" s="53"/>
      <c r="H45" s="54"/>
      <c r="I45" s="15">
        <v>40.200000000000003</v>
      </c>
      <c r="J45" s="27">
        <f t="shared" si="2"/>
        <v>10050</v>
      </c>
    </row>
    <row r="46" spans="2:10" ht="15" customHeight="1" x14ac:dyDescent="0.25">
      <c r="B46" s="16" t="s">
        <v>522</v>
      </c>
      <c r="C46" s="53"/>
      <c r="D46" s="14" t="s">
        <v>94</v>
      </c>
      <c r="E46" s="53"/>
      <c r="F46" s="14" t="s">
        <v>401</v>
      </c>
      <c r="G46" s="53"/>
      <c r="H46" s="14">
        <v>5</v>
      </c>
      <c r="I46" s="15">
        <v>40.299999999999997</v>
      </c>
      <c r="J46" s="27">
        <f t="shared" si="2"/>
        <v>10075</v>
      </c>
    </row>
    <row r="47" spans="2:10" ht="15" customHeight="1" x14ac:dyDescent="0.25">
      <c r="B47" s="16" t="s">
        <v>523</v>
      </c>
      <c r="C47" s="54"/>
      <c r="D47" s="52" t="s">
        <v>97</v>
      </c>
      <c r="E47" s="53"/>
      <c r="F47" s="52" t="s">
        <v>402</v>
      </c>
      <c r="G47" s="54"/>
      <c r="H47" s="14">
        <v>9</v>
      </c>
      <c r="I47" s="15">
        <v>53.9</v>
      </c>
      <c r="J47" s="27">
        <f t="shared" si="2"/>
        <v>13475</v>
      </c>
    </row>
    <row r="48" spans="2:10" ht="15" customHeight="1" x14ac:dyDescent="0.25">
      <c r="B48" s="16" t="s">
        <v>524</v>
      </c>
      <c r="C48" s="52" t="s">
        <v>429</v>
      </c>
      <c r="D48" s="54"/>
      <c r="E48" s="53"/>
      <c r="F48" s="54"/>
      <c r="G48" s="52">
        <v>10</v>
      </c>
      <c r="H48" s="14">
        <v>7</v>
      </c>
      <c r="I48" s="15">
        <v>41.8</v>
      </c>
      <c r="J48" s="27">
        <f t="shared" si="2"/>
        <v>10450</v>
      </c>
    </row>
    <row r="49" spans="2:10" ht="15" customHeight="1" x14ac:dyDescent="0.25">
      <c r="B49" s="16" t="s">
        <v>525</v>
      </c>
      <c r="C49" s="54"/>
      <c r="D49" s="14" t="s">
        <v>101</v>
      </c>
      <c r="E49" s="54"/>
      <c r="F49" s="14" t="s">
        <v>403</v>
      </c>
      <c r="G49" s="54"/>
      <c r="H49" s="14">
        <v>8</v>
      </c>
      <c r="I49" s="15">
        <v>43.4</v>
      </c>
      <c r="J49" s="27">
        <f t="shared" si="2"/>
        <v>10850</v>
      </c>
    </row>
    <row r="50" spans="2:10" ht="15" customHeight="1" x14ac:dyDescent="0.25">
      <c r="B50" s="16" t="s">
        <v>526</v>
      </c>
      <c r="C50" s="52" t="s">
        <v>481</v>
      </c>
      <c r="D50" s="14" t="s">
        <v>105</v>
      </c>
      <c r="E50" s="52" t="s">
        <v>410</v>
      </c>
      <c r="F50" s="14" t="s">
        <v>452</v>
      </c>
      <c r="G50" s="52">
        <v>13</v>
      </c>
      <c r="H50" s="52">
        <v>3</v>
      </c>
      <c r="I50" s="15">
        <v>46.9</v>
      </c>
      <c r="J50" s="27">
        <f t="shared" si="2"/>
        <v>11725</v>
      </c>
    </row>
    <row r="51" spans="2:10" ht="15" customHeight="1" x14ac:dyDescent="0.25">
      <c r="B51" s="16" t="s">
        <v>527</v>
      </c>
      <c r="C51" s="53"/>
      <c r="D51" s="14" t="s">
        <v>107</v>
      </c>
      <c r="E51" s="53"/>
      <c r="F51" s="14" t="s">
        <v>393</v>
      </c>
      <c r="G51" s="53"/>
      <c r="H51" s="54"/>
      <c r="I51" s="15">
        <v>46.8</v>
      </c>
      <c r="J51" s="27">
        <f t="shared" si="2"/>
        <v>11700</v>
      </c>
    </row>
    <row r="52" spans="2:10" ht="15" customHeight="1" x14ac:dyDescent="0.25">
      <c r="B52" s="16" t="s">
        <v>528</v>
      </c>
      <c r="C52" s="53"/>
      <c r="D52" s="14" t="s">
        <v>110</v>
      </c>
      <c r="E52" s="53"/>
      <c r="F52" s="14" t="s">
        <v>395</v>
      </c>
      <c r="G52" s="53"/>
      <c r="H52" s="14">
        <v>3.5</v>
      </c>
      <c r="I52" s="15">
        <v>46.9</v>
      </c>
      <c r="J52" s="27">
        <f t="shared" si="2"/>
        <v>11725</v>
      </c>
    </row>
    <row r="53" spans="2:10" ht="15" customHeight="1" x14ac:dyDescent="0.25">
      <c r="B53" s="16" t="s">
        <v>529</v>
      </c>
      <c r="C53" s="53"/>
      <c r="D53" s="14" t="s">
        <v>113</v>
      </c>
      <c r="E53" s="53"/>
      <c r="F53" s="14" t="s">
        <v>397</v>
      </c>
      <c r="G53" s="53"/>
      <c r="H53" s="52">
        <v>4</v>
      </c>
      <c r="I53" s="15">
        <v>47.1</v>
      </c>
      <c r="J53" s="27">
        <f t="shared" si="2"/>
        <v>11775</v>
      </c>
    </row>
    <row r="54" spans="2:10" ht="15" customHeight="1" x14ac:dyDescent="0.25">
      <c r="B54" s="16" t="s">
        <v>530</v>
      </c>
      <c r="C54" s="53"/>
      <c r="D54" s="14" t="s">
        <v>116</v>
      </c>
      <c r="E54" s="53"/>
      <c r="F54" s="14" t="s">
        <v>399</v>
      </c>
      <c r="G54" s="53"/>
      <c r="H54" s="54"/>
      <c r="I54" s="15">
        <v>46.9</v>
      </c>
      <c r="J54" s="27">
        <f t="shared" si="2"/>
        <v>11725</v>
      </c>
    </row>
    <row r="55" spans="2:10" ht="15" customHeight="1" x14ac:dyDescent="0.25">
      <c r="B55" s="16" t="s">
        <v>531</v>
      </c>
      <c r="C55" s="53"/>
      <c r="D55" s="14" t="s">
        <v>118</v>
      </c>
      <c r="E55" s="53"/>
      <c r="F55" s="14" t="s">
        <v>401</v>
      </c>
      <c r="G55" s="53"/>
      <c r="H55" s="14">
        <v>5</v>
      </c>
      <c r="I55" s="15">
        <v>47.1</v>
      </c>
      <c r="J55" s="27">
        <f t="shared" si="2"/>
        <v>11775</v>
      </c>
    </row>
    <row r="56" spans="2:10" ht="15" customHeight="1" x14ac:dyDescent="0.25">
      <c r="B56" s="16" t="s">
        <v>532</v>
      </c>
      <c r="C56" s="53"/>
      <c r="D56" s="14" t="s">
        <v>121</v>
      </c>
      <c r="E56" s="53"/>
      <c r="F56" s="14" t="s">
        <v>402</v>
      </c>
      <c r="G56" s="54"/>
      <c r="H56" s="14">
        <v>9</v>
      </c>
      <c r="I56" s="15">
        <v>73.8</v>
      </c>
      <c r="J56" s="27">
        <f t="shared" si="2"/>
        <v>18450</v>
      </c>
    </row>
    <row r="57" spans="2:10" ht="15" customHeight="1" x14ac:dyDescent="0.25">
      <c r="B57" s="16" t="s">
        <v>533</v>
      </c>
      <c r="C57" s="54"/>
      <c r="D57" s="52" t="s">
        <v>124</v>
      </c>
      <c r="E57" s="53"/>
      <c r="F57" s="52" t="s">
        <v>403</v>
      </c>
      <c r="G57" s="14">
        <v>16</v>
      </c>
      <c r="H57" s="52">
        <v>8</v>
      </c>
      <c r="I57" s="15">
        <v>143.69999999999999</v>
      </c>
      <c r="J57" s="27">
        <f t="shared" si="2"/>
        <v>35925</v>
      </c>
    </row>
    <row r="58" spans="2:10" ht="15" customHeight="1" x14ac:dyDescent="0.25">
      <c r="B58" s="16" t="s">
        <v>534</v>
      </c>
      <c r="C58" s="14" t="s">
        <v>429</v>
      </c>
      <c r="D58" s="54"/>
      <c r="E58" s="53"/>
      <c r="F58" s="54"/>
      <c r="G58" s="14">
        <v>13</v>
      </c>
      <c r="H58" s="54"/>
      <c r="I58" s="15">
        <v>72.8</v>
      </c>
      <c r="J58" s="27">
        <f t="shared" si="2"/>
        <v>18200</v>
      </c>
    </row>
    <row r="59" spans="2:10" ht="15" customHeight="1" x14ac:dyDescent="0.25">
      <c r="B59" s="16" t="s">
        <v>535</v>
      </c>
      <c r="C59" s="14" t="s">
        <v>481</v>
      </c>
      <c r="D59" s="52" t="s">
        <v>128</v>
      </c>
      <c r="E59" s="53"/>
      <c r="F59" s="52" t="s">
        <v>408</v>
      </c>
      <c r="G59" s="14">
        <v>16</v>
      </c>
      <c r="H59" s="14">
        <v>10</v>
      </c>
      <c r="I59" s="15">
        <v>147.6</v>
      </c>
      <c r="J59" s="27">
        <f t="shared" si="2"/>
        <v>36900</v>
      </c>
    </row>
    <row r="60" spans="2:10" ht="15" customHeight="1" x14ac:dyDescent="0.25">
      <c r="B60" s="16" t="s">
        <v>536</v>
      </c>
      <c r="C60" s="14" t="s">
        <v>429</v>
      </c>
      <c r="D60" s="54"/>
      <c r="E60" s="54"/>
      <c r="F60" s="54"/>
      <c r="G60" s="14">
        <v>13</v>
      </c>
      <c r="H60" s="14">
        <v>8</v>
      </c>
      <c r="I60" s="15">
        <v>73.900000000000006</v>
      </c>
      <c r="J60" s="27">
        <f t="shared" si="2"/>
        <v>18475</v>
      </c>
    </row>
    <row r="61" spans="2:10" ht="15" customHeight="1" x14ac:dyDescent="0.25">
      <c r="B61" s="16" t="s">
        <v>537</v>
      </c>
      <c r="C61" s="52" t="s">
        <v>481</v>
      </c>
      <c r="D61" s="14" t="s">
        <v>132</v>
      </c>
      <c r="E61" s="52" t="s">
        <v>416</v>
      </c>
      <c r="F61" s="14" t="s">
        <v>449</v>
      </c>
      <c r="G61" s="52">
        <v>14</v>
      </c>
      <c r="H61" s="14">
        <v>2</v>
      </c>
      <c r="I61" s="55">
        <v>57</v>
      </c>
      <c r="J61" s="27">
        <f>I61*143</f>
        <v>8151</v>
      </c>
    </row>
    <row r="62" spans="2:10" ht="15" customHeight="1" x14ac:dyDescent="0.25">
      <c r="B62" s="16" t="s">
        <v>538</v>
      </c>
      <c r="C62" s="53"/>
      <c r="D62" s="14" t="s">
        <v>135</v>
      </c>
      <c r="E62" s="53"/>
      <c r="F62" s="14" t="s">
        <v>451</v>
      </c>
      <c r="G62" s="53"/>
      <c r="H62" s="14">
        <v>2.5</v>
      </c>
      <c r="I62" s="56"/>
      <c r="J62" s="27">
        <f t="shared" ref="J62:J125" si="3">I62*143</f>
        <v>0</v>
      </c>
    </row>
    <row r="63" spans="2:10" ht="15" customHeight="1" x14ac:dyDescent="0.25">
      <c r="B63" s="16" t="s">
        <v>539</v>
      </c>
      <c r="C63" s="53"/>
      <c r="D63" s="14" t="s">
        <v>138</v>
      </c>
      <c r="E63" s="53"/>
      <c r="F63" s="14" t="s">
        <v>452</v>
      </c>
      <c r="G63" s="53"/>
      <c r="H63" s="52">
        <v>3</v>
      </c>
      <c r="I63" s="15">
        <v>57.1</v>
      </c>
      <c r="J63" s="27">
        <f t="shared" si="3"/>
        <v>8165.3</v>
      </c>
    </row>
    <row r="64" spans="2:10" ht="15" customHeight="1" x14ac:dyDescent="0.25">
      <c r="B64" s="16" t="s">
        <v>540</v>
      </c>
      <c r="C64" s="53"/>
      <c r="D64" s="14" t="s">
        <v>141</v>
      </c>
      <c r="E64" s="53"/>
      <c r="F64" s="14" t="s">
        <v>393</v>
      </c>
      <c r="G64" s="53"/>
      <c r="H64" s="54"/>
      <c r="I64" s="15">
        <v>57</v>
      </c>
      <c r="J64" s="27">
        <f t="shared" si="3"/>
        <v>8151</v>
      </c>
    </row>
    <row r="65" spans="2:10" ht="15" customHeight="1" x14ac:dyDescent="0.25">
      <c r="B65" s="16" t="s">
        <v>541</v>
      </c>
      <c r="C65" s="53"/>
      <c r="D65" s="14" t="s">
        <v>144</v>
      </c>
      <c r="E65" s="53"/>
      <c r="F65" s="14" t="s">
        <v>395</v>
      </c>
      <c r="G65" s="53"/>
      <c r="H65" s="14">
        <v>3.5</v>
      </c>
      <c r="I65" s="15">
        <v>56.1</v>
      </c>
      <c r="J65" s="27">
        <f t="shared" si="3"/>
        <v>8022.3</v>
      </c>
    </row>
    <row r="66" spans="2:10" ht="15" customHeight="1" x14ac:dyDescent="0.25">
      <c r="B66" s="16" t="s">
        <v>542</v>
      </c>
      <c r="C66" s="53"/>
      <c r="D66" s="14" t="s">
        <v>147</v>
      </c>
      <c r="E66" s="53"/>
      <c r="F66" s="14" t="s">
        <v>397</v>
      </c>
      <c r="G66" s="53"/>
      <c r="H66" s="52">
        <v>4</v>
      </c>
      <c r="I66" s="15">
        <v>57.2</v>
      </c>
      <c r="J66" s="27">
        <f t="shared" si="3"/>
        <v>8179.6</v>
      </c>
    </row>
    <row r="67" spans="2:10" ht="15" customHeight="1" x14ac:dyDescent="0.25">
      <c r="B67" s="16" t="s">
        <v>543</v>
      </c>
      <c r="C67" s="53"/>
      <c r="D67" s="14" t="s">
        <v>150</v>
      </c>
      <c r="E67" s="53"/>
      <c r="F67" s="14" t="s">
        <v>399</v>
      </c>
      <c r="G67" s="53"/>
      <c r="H67" s="54"/>
      <c r="I67" s="15">
        <v>71.3</v>
      </c>
      <c r="J67" s="27">
        <f t="shared" si="3"/>
        <v>10195.9</v>
      </c>
    </row>
    <row r="68" spans="2:10" ht="15" customHeight="1" x14ac:dyDescent="0.25">
      <c r="B68" s="16" t="s">
        <v>544</v>
      </c>
      <c r="C68" s="53"/>
      <c r="D68" s="14" t="s">
        <v>152</v>
      </c>
      <c r="E68" s="53"/>
      <c r="F68" s="14" t="s">
        <v>401</v>
      </c>
      <c r="G68" s="53"/>
      <c r="H68" s="14">
        <v>7</v>
      </c>
      <c r="I68" s="15">
        <v>72.5</v>
      </c>
      <c r="J68" s="27">
        <f t="shared" si="3"/>
        <v>10367.5</v>
      </c>
    </row>
    <row r="69" spans="2:10" ht="15" customHeight="1" x14ac:dyDescent="0.25">
      <c r="B69" s="16" t="s">
        <v>545</v>
      </c>
      <c r="C69" s="54"/>
      <c r="D69" s="52" t="s">
        <v>155</v>
      </c>
      <c r="E69" s="53"/>
      <c r="F69" s="52" t="s">
        <v>402</v>
      </c>
      <c r="G69" s="53"/>
      <c r="H69" s="14">
        <v>9</v>
      </c>
      <c r="I69" s="15">
        <v>88.7</v>
      </c>
      <c r="J69" s="27">
        <f t="shared" si="3"/>
        <v>12684.1</v>
      </c>
    </row>
    <row r="70" spans="2:10" ht="15" customHeight="1" x14ac:dyDescent="0.25">
      <c r="B70" s="16" t="s">
        <v>546</v>
      </c>
      <c r="C70" s="14" t="s">
        <v>429</v>
      </c>
      <c r="D70" s="54"/>
      <c r="E70" s="53"/>
      <c r="F70" s="54"/>
      <c r="G70" s="54"/>
      <c r="H70" s="14">
        <v>7</v>
      </c>
      <c r="I70" s="15">
        <v>86.9</v>
      </c>
      <c r="J70" s="27">
        <f t="shared" si="3"/>
        <v>12426.7</v>
      </c>
    </row>
    <row r="71" spans="2:10" ht="15" customHeight="1" x14ac:dyDescent="0.25">
      <c r="B71" s="16" t="s">
        <v>547</v>
      </c>
      <c r="C71" s="14" t="s">
        <v>481</v>
      </c>
      <c r="D71" s="52" t="s">
        <v>157</v>
      </c>
      <c r="E71" s="53"/>
      <c r="F71" s="52" t="s">
        <v>403</v>
      </c>
      <c r="G71" s="14">
        <v>18</v>
      </c>
      <c r="H71" s="52">
        <v>8</v>
      </c>
      <c r="I71" s="15">
        <v>108.8</v>
      </c>
      <c r="J71" s="27">
        <f t="shared" si="3"/>
        <v>15558.4</v>
      </c>
    </row>
    <row r="72" spans="2:10" ht="15" customHeight="1" x14ac:dyDescent="0.25">
      <c r="B72" s="16" t="s">
        <v>548</v>
      </c>
      <c r="C72" s="14" t="s">
        <v>429</v>
      </c>
      <c r="D72" s="53"/>
      <c r="E72" s="54"/>
      <c r="F72" s="54"/>
      <c r="G72" s="14">
        <v>14</v>
      </c>
      <c r="H72" s="53"/>
      <c r="I72" s="15">
        <v>87.4</v>
      </c>
      <c r="J72" s="27">
        <f t="shared" si="3"/>
        <v>12498.2</v>
      </c>
    </row>
    <row r="73" spans="2:10" ht="15" customHeight="1" x14ac:dyDescent="0.25">
      <c r="B73" s="16" t="s">
        <v>549</v>
      </c>
      <c r="C73" s="14" t="s">
        <v>427</v>
      </c>
      <c r="D73" s="54"/>
      <c r="E73" s="14" t="s">
        <v>461</v>
      </c>
      <c r="F73" s="14" t="s">
        <v>405</v>
      </c>
      <c r="G73" s="14">
        <v>9</v>
      </c>
      <c r="H73" s="53"/>
      <c r="I73" s="15">
        <v>60.2</v>
      </c>
      <c r="J73" s="27">
        <f t="shared" si="3"/>
        <v>8608.6</v>
      </c>
    </row>
    <row r="74" spans="2:10" ht="15" customHeight="1" x14ac:dyDescent="0.25">
      <c r="B74" s="16" t="s">
        <v>550</v>
      </c>
      <c r="C74" s="14" t="s">
        <v>481</v>
      </c>
      <c r="D74" s="52" t="s">
        <v>162</v>
      </c>
      <c r="E74" s="52" t="s">
        <v>416</v>
      </c>
      <c r="F74" s="52" t="s">
        <v>408</v>
      </c>
      <c r="G74" s="14">
        <v>18</v>
      </c>
      <c r="H74" s="53"/>
      <c r="I74" s="15">
        <v>126.7</v>
      </c>
      <c r="J74" s="27">
        <f t="shared" si="3"/>
        <v>18118.100000000002</v>
      </c>
    </row>
    <row r="75" spans="2:10" ht="15" customHeight="1" x14ac:dyDescent="0.25">
      <c r="B75" s="16" t="s">
        <v>551</v>
      </c>
      <c r="C75" s="14" t="s">
        <v>429</v>
      </c>
      <c r="D75" s="54"/>
      <c r="E75" s="54"/>
      <c r="F75" s="54"/>
      <c r="G75" s="14">
        <v>14</v>
      </c>
      <c r="H75" s="54"/>
      <c r="I75" s="15">
        <v>103.3</v>
      </c>
      <c r="J75" s="27">
        <f t="shared" si="3"/>
        <v>14771.9</v>
      </c>
    </row>
    <row r="76" spans="2:10" ht="15" customHeight="1" x14ac:dyDescent="0.25">
      <c r="B76" s="16" t="s">
        <v>552</v>
      </c>
      <c r="C76" s="14" t="s">
        <v>427</v>
      </c>
      <c r="D76" s="14" t="s">
        <v>162</v>
      </c>
      <c r="E76" s="14" t="s">
        <v>461</v>
      </c>
      <c r="F76" s="14" t="s">
        <v>406</v>
      </c>
      <c r="G76" s="14">
        <v>9</v>
      </c>
      <c r="H76" s="14">
        <v>8</v>
      </c>
      <c r="I76" s="15">
        <v>71.3</v>
      </c>
      <c r="J76" s="27">
        <f t="shared" si="3"/>
        <v>10195.9</v>
      </c>
    </row>
    <row r="77" spans="2:10" ht="15" customHeight="1" x14ac:dyDescent="0.25">
      <c r="B77" s="16" t="s">
        <v>553</v>
      </c>
      <c r="C77" s="14" t="s">
        <v>481</v>
      </c>
      <c r="D77" s="52" t="s">
        <v>167</v>
      </c>
      <c r="E77" s="52" t="s">
        <v>416</v>
      </c>
      <c r="F77" s="52" t="s">
        <v>410</v>
      </c>
      <c r="G77" s="14">
        <v>18</v>
      </c>
      <c r="H77" s="14">
        <v>13</v>
      </c>
      <c r="I77" s="15">
        <v>134.6</v>
      </c>
      <c r="J77" s="27">
        <f t="shared" si="3"/>
        <v>19247.8</v>
      </c>
    </row>
    <row r="78" spans="2:10" ht="15" customHeight="1" x14ac:dyDescent="0.25">
      <c r="B78" s="16" t="s">
        <v>554</v>
      </c>
      <c r="C78" s="14" t="s">
        <v>429</v>
      </c>
      <c r="D78" s="53"/>
      <c r="E78" s="53"/>
      <c r="F78" s="53"/>
      <c r="G78" s="14">
        <v>14</v>
      </c>
      <c r="H78" s="52">
        <v>9</v>
      </c>
      <c r="I78" s="15">
        <v>103.4</v>
      </c>
      <c r="J78" s="27">
        <f t="shared" si="3"/>
        <v>14786.2</v>
      </c>
    </row>
    <row r="79" spans="2:10" ht="15" customHeight="1" x14ac:dyDescent="0.25">
      <c r="B79" s="16" t="s">
        <v>555</v>
      </c>
      <c r="C79" s="14" t="s">
        <v>427</v>
      </c>
      <c r="D79" s="54"/>
      <c r="E79" s="54"/>
      <c r="F79" s="54"/>
      <c r="G79" s="14">
        <v>9</v>
      </c>
      <c r="H79" s="54"/>
      <c r="I79" s="15">
        <v>73.5</v>
      </c>
      <c r="J79" s="27">
        <f t="shared" si="3"/>
        <v>10510.5</v>
      </c>
    </row>
    <row r="80" spans="2:10" ht="15" customHeight="1" x14ac:dyDescent="0.25">
      <c r="B80" s="16" t="s">
        <v>556</v>
      </c>
      <c r="C80" s="52" t="s">
        <v>429</v>
      </c>
      <c r="D80" s="14" t="s">
        <v>462</v>
      </c>
      <c r="E80" s="52" t="s">
        <v>417</v>
      </c>
      <c r="F80" s="14" t="s">
        <v>395</v>
      </c>
      <c r="G80" s="52">
        <v>11</v>
      </c>
      <c r="H80" s="14">
        <v>3.5</v>
      </c>
      <c r="I80" s="15">
        <v>56.6</v>
      </c>
      <c r="J80" s="27">
        <f t="shared" si="3"/>
        <v>8093.8</v>
      </c>
    </row>
    <row r="81" spans="2:10" ht="15" customHeight="1" x14ac:dyDescent="0.25">
      <c r="B81" s="16" t="s">
        <v>557</v>
      </c>
      <c r="C81" s="53"/>
      <c r="D81" s="14" t="s">
        <v>463</v>
      </c>
      <c r="E81" s="53"/>
      <c r="F81" s="14" t="s">
        <v>397</v>
      </c>
      <c r="G81" s="53"/>
      <c r="H81" s="52">
        <v>4</v>
      </c>
      <c r="I81" s="15">
        <v>56.8</v>
      </c>
      <c r="J81" s="27">
        <f t="shared" si="3"/>
        <v>8122.4</v>
      </c>
    </row>
    <row r="82" spans="2:10" ht="15" customHeight="1" x14ac:dyDescent="0.25">
      <c r="B82" s="16" t="s">
        <v>558</v>
      </c>
      <c r="C82" s="53"/>
      <c r="D82" s="14" t="s">
        <v>171</v>
      </c>
      <c r="E82" s="53"/>
      <c r="F82" s="14" t="s">
        <v>399</v>
      </c>
      <c r="G82" s="53"/>
      <c r="H82" s="54"/>
      <c r="I82" s="15">
        <v>70.8</v>
      </c>
      <c r="J82" s="27">
        <f t="shared" si="3"/>
        <v>10124.4</v>
      </c>
    </row>
    <row r="83" spans="2:10" ht="15" customHeight="1" x14ac:dyDescent="0.25">
      <c r="B83" s="16" t="s">
        <v>559</v>
      </c>
      <c r="C83" s="53"/>
      <c r="D83" s="14" t="s">
        <v>173</v>
      </c>
      <c r="E83" s="53"/>
      <c r="F83" s="14" t="s">
        <v>401</v>
      </c>
      <c r="G83" s="53"/>
      <c r="H83" s="14">
        <v>5</v>
      </c>
      <c r="I83" s="15">
        <v>71.8</v>
      </c>
      <c r="J83" s="27">
        <f t="shared" si="3"/>
        <v>10267.4</v>
      </c>
    </row>
    <row r="84" spans="2:10" ht="15" customHeight="1" x14ac:dyDescent="0.25">
      <c r="B84" s="16" t="s">
        <v>560</v>
      </c>
      <c r="C84" s="53"/>
      <c r="D84" s="14" t="s">
        <v>176</v>
      </c>
      <c r="E84" s="53"/>
      <c r="F84" s="14" t="s">
        <v>402</v>
      </c>
      <c r="G84" s="53"/>
      <c r="H84" s="14">
        <v>7</v>
      </c>
      <c r="I84" s="15">
        <v>86.9</v>
      </c>
      <c r="J84" s="27">
        <f t="shared" si="3"/>
        <v>12426.7</v>
      </c>
    </row>
    <row r="85" spans="2:10" ht="15" customHeight="1" x14ac:dyDescent="0.25">
      <c r="B85" s="16" t="s">
        <v>561</v>
      </c>
      <c r="C85" s="53"/>
      <c r="D85" s="14" t="s">
        <v>178</v>
      </c>
      <c r="E85" s="53"/>
      <c r="F85" s="14" t="s">
        <v>403</v>
      </c>
      <c r="G85" s="54"/>
      <c r="H85" s="14">
        <v>11</v>
      </c>
      <c r="I85" s="15">
        <v>91.8</v>
      </c>
      <c r="J85" s="27">
        <f t="shared" si="3"/>
        <v>13127.4</v>
      </c>
    </row>
    <row r="86" spans="2:10" ht="15" customHeight="1" x14ac:dyDescent="0.25">
      <c r="B86" s="16" t="s">
        <v>562</v>
      </c>
      <c r="C86" s="54"/>
      <c r="D86" s="52" t="s">
        <v>180</v>
      </c>
      <c r="E86" s="53"/>
      <c r="F86" s="14" t="s">
        <v>408</v>
      </c>
      <c r="G86" s="14">
        <v>14</v>
      </c>
      <c r="H86" s="52">
        <v>8</v>
      </c>
      <c r="I86" s="15">
        <v>127.2</v>
      </c>
      <c r="J86" s="27">
        <f t="shared" si="3"/>
        <v>18189.600000000002</v>
      </c>
    </row>
    <row r="87" spans="2:10" ht="15" customHeight="1" x14ac:dyDescent="0.25">
      <c r="B87" s="16" t="s">
        <v>563</v>
      </c>
      <c r="C87" s="14" t="s">
        <v>427</v>
      </c>
      <c r="D87" s="54"/>
      <c r="E87" s="53"/>
      <c r="F87" s="14" t="s">
        <v>406</v>
      </c>
      <c r="G87" s="14">
        <v>11</v>
      </c>
      <c r="H87" s="54"/>
      <c r="I87" s="15">
        <v>103.1</v>
      </c>
      <c r="J87" s="27">
        <f t="shared" si="3"/>
        <v>14743.3</v>
      </c>
    </row>
    <row r="88" spans="2:10" ht="15" customHeight="1" x14ac:dyDescent="0.25">
      <c r="B88" s="16" t="s">
        <v>564</v>
      </c>
      <c r="C88" s="14" t="s">
        <v>429</v>
      </c>
      <c r="D88" s="52" t="s">
        <v>183</v>
      </c>
      <c r="E88" s="53"/>
      <c r="F88" s="52" t="s">
        <v>410</v>
      </c>
      <c r="G88" s="14">
        <v>14</v>
      </c>
      <c r="H88" s="52">
        <v>9</v>
      </c>
      <c r="I88" s="15">
        <v>129.30000000000001</v>
      </c>
      <c r="J88" s="27">
        <f t="shared" si="3"/>
        <v>18489.900000000001</v>
      </c>
    </row>
    <row r="89" spans="2:10" ht="15" customHeight="1" x14ac:dyDescent="0.25">
      <c r="B89" s="16" t="s">
        <v>565</v>
      </c>
      <c r="C89" s="14" t="s">
        <v>427</v>
      </c>
      <c r="D89" s="54"/>
      <c r="E89" s="53"/>
      <c r="F89" s="54"/>
      <c r="G89" s="14">
        <v>11</v>
      </c>
      <c r="H89" s="54"/>
      <c r="I89" s="15">
        <v>104.9</v>
      </c>
      <c r="J89" s="27">
        <f t="shared" si="3"/>
        <v>15000.7</v>
      </c>
    </row>
    <row r="90" spans="2:10" ht="15" customHeight="1" x14ac:dyDescent="0.25">
      <c r="B90" s="16" t="s">
        <v>566</v>
      </c>
      <c r="C90" s="14" t="s">
        <v>429</v>
      </c>
      <c r="D90" s="52" t="s">
        <v>187</v>
      </c>
      <c r="E90" s="53"/>
      <c r="F90" s="14" t="s">
        <v>416</v>
      </c>
      <c r="G90" s="14">
        <v>14</v>
      </c>
      <c r="H90" s="14">
        <v>14</v>
      </c>
      <c r="I90" s="15">
        <v>140.6</v>
      </c>
      <c r="J90" s="27">
        <f t="shared" si="3"/>
        <v>20105.8</v>
      </c>
    </row>
    <row r="91" spans="2:10" ht="15" customHeight="1" x14ac:dyDescent="0.25">
      <c r="B91" s="16" t="s">
        <v>567</v>
      </c>
      <c r="C91" s="52" t="s">
        <v>427</v>
      </c>
      <c r="D91" s="54"/>
      <c r="E91" s="54"/>
      <c r="F91" s="14" t="s">
        <v>461</v>
      </c>
      <c r="G91" s="14">
        <v>11</v>
      </c>
      <c r="H91" s="14">
        <v>9</v>
      </c>
      <c r="I91" s="15">
        <v>106.6</v>
      </c>
      <c r="J91" s="27">
        <f t="shared" si="3"/>
        <v>15243.8</v>
      </c>
    </row>
    <row r="92" spans="2:10" ht="15" customHeight="1" x14ac:dyDescent="0.25">
      <c r="B92" s="16" t="s">
        <v>568</v>
      </c>
      <c r="C92" s="53"/>
      <c r="D92" s="14" t="s">
        <v>191</v>
      </c>
      <c r="E92" s="52" t="s">
        <v>419</v>
      </c>
      <c r="F92" s="14" t="s">
        <v>473</v>
      </c>
      <c r="G92" s="52">
        <v>12</v>
      </c>
      <c r="H92" s="14">
        <v>7</v>
      </c>
      <c r="I92" s="15">
        <v>112.2</v>
      </c>
      <c r="J92" s="27">
        <f t="shared" si="3"/>
        <v>16044.6</v>
      </c>
    </row>
    <row r="93" spans="2:10" ht="15" customHeight="1" x14ac:dyDescent="0.25">
      <c r="B93" s="16" t="s">
        <v>569</v>
      </c>
      <c r="C93" s="54"/>
      <c r="D93" s="14" t="s">
        <v>193</v>
      </c>
      <c r="E93" s="54"/>
      <c r="F93" s="14" t="s">
        <v>405</v>
      </c>
      <c r="G93" s="54"/>
      <c r="H93" s="14">
        <v>8</v>
      </c>
      <c r="I93" s="15">
        <v>112.4</v>
      </c>
      <c r="J93" s="27">
        <f t="shared" si="3"/>
        <v>16073.2</v>
      </c>
    </row>
    <row r="94" spans="2:10" ht="15" customHeight="1" x14ac:dyDescent="0.25">
      <c r="B94" s="16" t="s">
        <v>570</v>
      </c>
      <c r="C94" s="14" t="s">
        <v>429</v>
      </c>
      <c r="D94" s="52" t="s">
        <v>195</v>
      </c>
      <c r="E94" s="14" t="s">
        <v>418</v>
      </c>
      <c r="F94" s="14" t="s">
        <v>408</v>
      </c>
      <c r="G94" s="14">
        <v>14</v>
      </c>
      <c r="H94" s="14">
        <v>10</v>
      </c>
      <c r="I94" s="15">
        <v>154.69999999999999</v>
      </c>
      <c r="J94" s="27">
        <f t="shared" si="3"/>
        <v>22122.1</v>
      </c>
    </row>
    <row r="95" spans="2:10" ht="15" customHeight="1" x14ac:dyDescent="0.25">
      <c r="B95" s="16" t="s">
        <v>571</v>
      </c>
      <c r="C95" s="14" t="s">
        <v>427</v>
      </c>
      <c r="D95" s="54"/>
      <c r="E95" s="14" t="s">
        <v>419</v>
      </c>
      <c r="F95" s="14" t="s">
        <v>406</v>
      </c>
      <c r="G95" s="14">
        <v>12</v>
      </c>
      <c r="H95" s="14">
        <v>8</v>
      </c>
      <c r="I95" s="15">
        <v>130.80000000000001</v>
      </c>
      <c r="J95" s="27">
        <f t="shared" si="3"/>
        <v>18704.400000000001</v>
      </c>
    </row>
    <row r="96" spans="2:10" ht="15" customHeight="1" x14ac:dyDescent="0.25">
      <c r="B96" s="16" t="s">
        <v>572</v>
      </c>
      <c r="C96" s="14" t="s">
        <v>429</v>
      </c>
      <c r="D96" s="52" t="s">
        <v>199</v>
      </c>
      <c r="E96" s="14" t="s">
        <v>418</v>
      </c>
      <c r="F96" s="52" t="s">
        <v>410</v>
      </c>
      <c r="G96" s="14">
        <v>14</v>
      </c>
      <c r="H96" s="14">
        <v>13</v>
      </c>
      <c r="I96" s="15">
        <v>159.80000000000001</v>
      </c>
      <c r="J96" s="27">
        <f t="shared" si="3"/>
        <v>22851.4</v>
      </c>
    </row>
    <row r="97" spans="2:10" ht="15" customHeight="1" x14ac:dyDescent="0.25">
      <c r="B97" s="16" t="s">
        <v>573</v>
      </c>
      <c r="C97" s="14" t="s">
        <v>427</v>
      </c>
      <c r="D97" s="54"/>
      <c r="E97" s="14" t="s">
        <v>419</v>
      </c>
      <c r="F97" s="54"/>
      <c r="G97" s="14">
        <v>12</v>
      </c>
      <c r="H97" s="14">
        <v>9</v>
      </c>
      <c r="I97" s="15">
        <v>132.80000000000001</v>
      </c>
      <c r="J97" s="27">
        <f t="shared" si="3"/>
        <v>18990.400000000001</v>
      </c>
    </row>
    <row r="98" spans="2:10" ht="15" customHeight="1" x14ac:dyDescent="0.25">
      <c r="B98" s="16" t="s">
        <v>574</v>
      </c>
      <c r="C98" s="14" t="s">
        <v>429</v>
      </c>
      <c r="D98" s="52" t="s">
        <v>204</v>
      </c>
      <c r="E98" s="14" t="s">
        <v>418</v>
      </c>
      <c r="F98" s="14" t="s">
        <v>416</v>
      </c>
      <c r="G98" s="14">
        <v>14</v>
      </c>
      <c r="H98" s="14">
        <v>14</v>
      </c>
      <c r="I98" s="15">
        <v>185.3</v>
      </c>
      <c r="J98" s="27">
        <f t="shared" si="3"/>
        <v>26497.9</v>
      </c>
    </row>
    <row r="99" spans="2:10" ht="15" customHeight="1" x14ac:dyDescent="0.25">
      <c r="B99" s="16" t="s">
        <v>575</v>
      </c>
      <c r="C99" s="14" t="s">
        <v>427</v>
      </c>
      <c r="D99" s="54"/>
      <c r="E99" s="14" t="s">
        <v>419</v>
      </c>
      <c r="F99" s="14" t="s">
        <v>461</v>
      </c>
      <c r="G99" s="14">
        <v>12</v>
      </c>
      <c r="H99" s="14">
        <v>9</v>
      </c>
      <c r="I99" s="15">
        <v>153.30000000000001</v>
      </c>
      <c r="J99" s="27">
        <f t="shared" si="3"/>
        <v>21921.9</v>
      </c>
    </row>
    <row r="100" spans="2:10" ht="15" customHeight="1" x14ac:dyDescent="0.25">
      <c r="B100" s="16" t="s">
        <v>576</v>
      </c>
      <c r="C100" s="14" t="s">
        <v>429</v>
      </c>
      <c r="D100" s="52" t="s">
        <v>208</v>
      </c>
      <c r="E100" s="14" t="s">
        <v>418</v>
      </c>
      <c r="F100" s="14" t="s">
        <v>417</v>
      </c>
      <c r="G100" s="14">
        <v>18</v>
      </c>
      <c r="H100" s="14">
        <v>8</v>
      </c>
      <c r="I100" s="15">
        <v>208.4</v>
      </c>
      <c r="J100" s="27">
        <f t="shared" si="3"/>
        <v>29801.200000000001</v>
      </c>
    </row>
    <row r="101" spans="2:10" ht="15" customHeight="1" x14ac:dyDescent="0.25">
      <c r="B101" s="16" t="s">
        <v>577</v>
      </c>
      <c r="C101" s="14" t="s">
        <v>427</v>
      </c>
      <c r="D101" s="53"/>
      <c r="E101" s="52" t="s">
        <v>419</v>
      </c>
      <c r="F101" s="52" t="s">
        <v>417</v>
      </c>
      <c r="G101" s="52">
        <v>12</v>
      </c>
      <c r="H101" s="14">
        <v>11</v>
      </c>
      <c r="I101" s="15">
        <v>157.9</v>
      </c>
      <c r="J101" s="27">
        <f t="shared" si="3"/>
        <v>22579.7</v>
      </c>
    </row>
    <row r="102" spans="2:10" ht="15" customHeight="1" x14ac:dyDescent="0.25">
      <c r="B102" s="16" t="s">
        <v>578</v>
      </c>
      <c r="C102" s="14" t="s">
        <v>428</v>
      </c>
      <c r="D102" s="54"/>
      <c r="E102" s="54"/>
      <c r="F102" s="54"/>
      <c r="G102" s="54"/>
      <c r="H102" s="14">
        <v>8</v>
      </c>
      <c r="I102" s="15">
        <v>148.30000000000001</v>
      </c>
      <c r="J102" s="27">
        <f t="shared" si="3"/>
        <v>21206.9</v>
      </c>
    </row>
    <row r="103" spans="2:10" ht="15" customHeight="1" x14ac:dyDescent="0.25">
      <c r="B103" s="16" t="s">
        <v>579</v>
      </c>
      <c r="C103" s="52" t="s">
        <v>429</v>
      </c>
      <c r="D103" s="14" t="s">
        <v>464</v>
      </c>
      <c r="E103" s="52" t="s">
        <v>420</v>
      </c>
      <c r="F103" s="14" t="s">
        <v>393</v>
      </c>
      <c r="G103" s="52">
        <v>11</v>
      </c>
      <c r="H103" s="14">
        <v>3</v>
      </c>
      <c r="I103" s="15">
        <v>96.4</v>
      </c>
      <c r="J103" s="27">
        <f t="shared" si="3"/>
        <v>13785.2</v>
      </c>
    </row>
    <row r="104" spans="2:10" ht="15" customHeight="1" x14ac:dyDescent="0.25">
      <c r="B104" s="16" t="s">
        <v>580</v>
      </c>
      <c r="C104" s="53"/>
      <c r="D104" s="14" t="s">
        <v>465</v>
      </c>
      <c r="E104" s="53"/>
      <c r="F104" s="14" t="s">
        <v>395</v>
      </c>
      <c r="G104" s="53"/>
      <c r="H104" s="14">
        <v>3.5</v>
      </c>
      <c r="I104" s="15">
        <v>115.8</v>
      </c>
      <c r="J104" s="27">
        <f t="shared" si="3"/>
        <v>16559.399999999998</v>
      </c>
    </row>
    <row r="105" spans="2:10" ht="15" customHeight="1" x14ac:dyDescent="0.25">
      <c r="B105" s="16" t="s">
        <v>581</v>
      </c>
      <c r="C105" s="53"/>
      <c r="D105" s="14" t="s">
        <v>213</v>
      </c>
      <c r="E105" s="53"/>
      <c r="F105" s="14" t="s">
        <v>397</v>
      </c>
      <c r="G105" s="53"/>
      <c r="H105" s="14">
        <v>4</v>
      </c>
      <c r="I105" s="15">
        <v>115.9</v>
      </c>
      <c r="J105" s="27">
        <f t="shared" si="3"/>
        <v>16573.7</v>
      </c>
    </row>
    <row r="106" spans="2:10" ht="15" customHeight="1" x14ac:dyDescent="0.25">
      <c r="B106" s="16" t="s">
        <v>582</v>
      </c>
      <c r="C106" s="53"/>
      <c r="D106" s="14" t="s">
        <v>215</v>
      </c>
      <c r="E106" s="53"/>
      <c r="F106" s="14" t="s">
        <v>399</v>
      </c>
      <c r="G106" s="54"/>
      <c r="H106" s="14">
        <v>6</v>
      </c>
      <c r="I106" s="15">
        <v>116.9</v>
      </c>
      <c r="J106" s="27">
        <f t="shared" si="3"/>
        <v>16716.7</v>
      </c>
    </row>
    <row r="107" spans="2:10" ht="15" customHeight="1" x14ac:dyDescent="0.25">
      <c r="B107" s="16" t="s">
        <v>583</v>
      </c>
      <c r="C107" s="53"/>
      <c r="D107" s="14" t="s">
        <v>217</v>
      </c>
      <c r="E107" s="53"/>
      <c r="F107" s="14" t="s">
        <v>401</v>
      </c>
      <c r="G107" s="52">
        <v>12</v>
      </c>
      <c r="H107" s="14">
        <v>5</v>
      </c>
      <c r="I107" s="15">
        <v>126.6</v>
      </c>
      <c r="J107" s="27">
        <f t="shared" si="3"/>
        <v>18103.8</v>
      </c>
    </row>
    <row r="108" spans="2:10" ht="15" customHeight="1" x14ac:dyDescent="0.25">
      <c r="B108" s="16" t="s">
        <v>584</v>
      </c>
      <c r="C108" s="53"/>
      <c r="D108" s="14" t="s">
        <v>219</v>
      </c>
      <c r="E108" s="53"/>
      <c r="F108" s="14" t="s">
        <v>402</v>
      </c>
      <c r="G108" s="54"/>
      <c r="H108" s="14">
        <v>9</v>
      </c>
      <c r="I108" s="15">
        <v>129.4</v>
      </c>
      <c r="J108" s="27">
        <f t="shared" si="3"/>
        <v>18504.2</v>
      </c>
    </row>
    <row r="109" spans="2:10" ht="15" customHeight="1" x14ac:dyDescent="0.25">
      <c r="B109" s="16" t="s">
        <v>585</v>
      </c>
      <c r="C109" s="54"/>
      <c r="D109" s="52" t="s">
        <v>221</v>
      </c>
      <c r="E109" s="53"/>
      <c r="F109" s="14" t="s">
        <v>403</v>
      </c>
      <c r="G109" s="14">
        <v>14</v>
      </c>
      <c r="H109" s="52">
        <v>8</v>
      </c>
      <c r="I109" s="15">
        <v>185.2</v>
      </c>
      <c r="J109" s="27">
        <f t="shared" si="3"/>
        <v>26483.599999999999</v>
      </c>
    </row>
    <row r="110" spans="2:10" ht="15" customHeight="1" x14ac:dyDescent="0.25">
      <c r="B110" s="16" t="s">
        <v>586</v>
      </c>
      <c r="C110" s="14" t="s">
        <v>427</v>
      </c>
      <c r="D110" s="54"/>
      <c r="E110" s="53"/>
      <c r="F110" s="14" t="s">
        <v>405</v>
      </c>
      <c r="G110" s="14">
        <v>11</v>
      </c>
      <c r="H110" s="54"/>
      <c r="I110" s="15">
        <v>147.4</v>
      </c>
      <c r="J110" s="27">
        <f t="shared" si="3"/>
        <v>21078.2</v>
      </c>
    </row>
    <row r="111" spans="2:10" ht="15" customHeight="1" x14ac:dyDescent="0.25">
      <c r="B111" s="16" t="s">
        <v>587</v>
      </c>
      <c r="C111" s="14" t="s">
        <v>429</v>
      </c>
      <c r="D111" s="52" t="s">
        <v>224</v>
      </c>
      <c r="E111" s="53"/>
      <c r="F111" s="14" t="s">
        <v>408</v>
      </c>
      <c r="G111" s="14">
        <v>14</v>
      </c>
      <c r="H111" s="14">
        <v>13</v>
      </c>
      <c r="I111" s="15">
        <v>192.6</v>
      </c>
      <c r="J111" s="27">
        <f t="shared" si="3"/>
        <v>27541.8</v>
      </c>
    </row>
    <row r="112" spans="2:10" ht="15" customHeight="1" x14ac:dyDescent="0.25">
      <c r="B112" s="16" t="s">
        <v>588</v>
      </c>
      <c r="C112" s="14" t="s">
        <v>427</v>
      </c>
      <c r="D112" s="54"/>
      <c r="E112" s="53"/>
      <c r="F112" s="14">
        <v>3256</v>
      </c>
      <c r="G112" s="14">
        <v>11</v>
      </c>
      <c r="H112" s="14">
        <v>8</v>
      </c>
      <c r="I112" s="15">
        <v>148.4</v>
      </c>
      <c r="J112" s="27">
        <f t="shared" si="3"/>
        <v>21221.200000000001</v>
      </c>
    </row>
    <row r="113" spans="2:10" ht="15" customHeight="1" x14ac:dyDescent="0.25">
      <c r="B113" s="16" t="s">
        <v>589</v>
      </c>
      <c r="C113" s="14" t="s">
        <v>429</v>
      </c>
      <c r="D113" s="52" t="s">
        <v>228</v>
      </c>
      <c r="E113" s="53"/>
      <c r="F113" s="52" t="s">
        <v>410</v>
      </c>
      <c r="G113" s="14">
        <v>14</v>
      </c>
      <c r="H113" s="14">
        <v>13</v>
      </c>
      <c r="I113" s="15">
        <v>192.6</v>
      </c>
      <c r="J113" s="27">
        <f t="shared" si="3"/>
        <v>27541.8</v>
      </c>
    </row>
    <row r="114" spans="2:10" ht="15" customHeight="1" x14ac:dyDescent="0.25">
      <c r="B114" s="16" t="s">
        <v>590</v>
      </c>
      <c r="C114" s="14" t="s">
        <v>427</v>
      </c>
      <c r="D114" s="54"/>
      <c r="E114" s="53"/>
      <c r="F114" s="54"/>
      <c r="G114" s="14">
        <v>11</v>
      </c>
      <c r="H114" s="52">
        <v>9</v>
      </c>
      <c r="I114" s="15">
        <v>149.69999999999999</v>
      </c>
      <c r="J114" s="27">
        <f t="shared" si="3"/>
        <v>21407.1</v>
      </c>
    </row>
    <row r="115" spans="2:10" ht="15" customHeight="1" x14ac:dyDescent="0.25">
      <c r="B115" s="16" t="s">
        <v>591</v>
      </c>
      <c r="C115" s="14" t="s">
        <v>429</v>
      </c>
      <c r="D115" s="52" t="s">
        <v>232</v>
      </c>
      <c r="E115" s="53"/>
      <c r="F115" s="14" t="s">
        <v>416</v>
      </c>
      <c r="G115" s="14">
        <v>18</v>
      </c>
      <c r="H115" s="53"/>
      <c r="I115" s="15">
        <v>279.39999999999998</v>
      </c>
      <c r="J115" s="27">
        <f t="shared" si="3"/>
        <v>39954.199999999997</v>
      </c>
    </row>
    <row r="116" spans="2:10" ht="15" customHeight="1" x14ac:dyDescent="0.25">
      <c r="B116" s="16" t="s">
        <v>592</v>
      </c>
      <c r="C116" s="14" t="s">
        <v>427</v>
      </c>
      <c r="D116" s="54"/>
      <c r="E116" s="53"/>
      <c r="F116" s="14" t="s">
        <v>461</v>
      </c>
      <c r="G116" s="14">
        <v>12</v>
      </c>
      <c r="H116" s="54"/>
      <c r="I116" s="15">
        <v>194.3</v>
      </c>
      <c r="J116" s="27">
        <f t="shared" si="3"/>
        <v>27784.9</v>
      </c>
    </row>
    <row r="117" spans="2:10" ht="15" customHeight="1" x14ac:dyDescent="0.25">
      <c r="B117" s="16" t="s">
        <v>593</v>
      </c>
      <c r="C117" s="14" t="s">
        <v>429</v>
      </c>
      <c r="D117" s="52" t="s">
        <v>236</v>
      </c>
      <c r="E117" s="53"/>
      <c r="F117" s="52" t="s">
        <v>417</v>
      </c>
      <c r="G117" s="14">
        <v>18</v>
      </c>
      <c r="H117" s="14">
        <v>11</v>
      </c>
      <c r="I117" s="15">
        <v>281.8</v>
      </c>
      <c r="J117" s="27">
        <f t="shared" si="3"/>
        <v>40297.4</v>
      </c>
    </row>
    <row r="118" spans="2:10" ht="15" customHeight="1" x14ac:dyDescent="0.25">
      <c r="B118" s="16" t="s">
        <v>594</v>
      </c>
      <c r="C118" s="14" t="s">
        <v>427</v>
      </c>
      <c r="D118" s="54"/>
      <c r="E118" s="53"/>
      <c r="F118" s="54"/>
      <c r="G118" s="14">
        <v>14</v>
      </c>
      <c r="H118" s="14">
        <v>8</v>
      </c>
      <c r="I118" s="15">
        <v>218.4</v>
      </c>
      <c r="J118" s="27">
        <f t="shared" si="3"/>
        <v>31231.200000000001</v>
      </c>
    </row>
    <row r="119" spans="2:10" ht="15" customHeight="1" x14ac:dyDescent="0.25">
      <c r="B119" s="16" t="s">
        <v>595</v>
      </c>
      <c r="C119" s="14" t="s">
        <v>429</v>
      </c>
      <c r="D119" s="52" t="s">
        <v>239</v>
      </c>
      <c r="E119" s="53"/>
      <c r="F119" s="14" t="s">
        <v>418</v>
      </c>
      <c r="G119" s="14">
        <v>18</v>
      </c>
      <c r="H119" s="14">
        <v>14</v>
      </c>
      <c r="I119" s="15">
        <v>297.89999999999998</v>
      </c>
      <c r="J119" s="27">
        <f t="shared" si="3"/>
        <v>42599.7</v>
      </c>
    </row>
    <row r="120" spans="2:10" ht="15" customHeight="1" x14ac:dyDescent="0.25">
      <c r="B120" s="16" t="s">
        <v>596</v>
      </c>
      <c r="C120" s="14" t="s">
        <v>427</v>
      </c>
      <c r="D120" s="53"/>
      <c r="E120" s="53"/>
      <c r="F120" s="52" t="s">
        <v>419</v>
      </c>
      <c r="G120" s="14">
        <v>14</v>
      </c>
      <c r="H120" s="14">
        <v>12</v>
      </c>
      <c r="I120" s="15">
        <v>236.9</v>
      </c>
      <c r="J120" s="27">
        <f t="shared" si="3"/>
        <v>33876.700000000004</v>
      </c>
    </row>
    <row r="121" spans="2:10" ht="15" customHeight="1" x14ac:dyDescent="0.25">
      <c r="B121" s="16" t="s">
        <v>597</v>
      </c>
      <c r="C121" s="14" t="s">
        <v>428</v>
      </c>
      <c r="D121" s="54"/>
      <c r="E121" s="54"/>
      <c r="F121" s="54"/>
      <c r="G121" s="14">
        <v>11</v>
      </c>
      <c r="H121" s="14">
        <v>10</v>
      </c>
      <c r="I121" s="15">
        <v>189.5</v>
      </c>
      <c r="J121" s="27">
        <f t="shared" si="3"/>
        <v>27098.5</v>
      </c>
    </row>
    <row r="122" spans="2:10" ht="15" customHeight="1" x14ac:dyDescent="0.25">
      <c r="B122" s="16" t="s">
        <v>598</v>
      </c>
      <c r="C122" s="52" t="s">
        <v>429</v>
      </c>
      <c r="D122" s="14" t="s">
        <v>466</v>
      </c>
      <c r="E122" s="52" t="s">
        <v>421</v>
      </c>
      <c r="F122" s="14" t="s">
        <v>399</v>
      </c>
      <c r="G122" s="14">
        <v>12</v>
      </c>
      <c r="H122" s="14">
        <v>6</v>
      </c>
      <c r="I122" s="15">
        <v>144.80000000000001</v>
      </c>
      <c r="J122" s="27">
        <f t="shared" si="3"/>
        <v>20706.400000000001</v>
      </c>
    </row>
    <row r="123" spans="2:10" ht="15" customHeight="1" x14ac:dyDescent="0.25">
      <c r="B123" s="16" t="s">
        <v>599</v>
      </c>
      <c r="C123" s="53"/>
      <c r="D123" s="14" t="s">
        <v>467</v>
      </c>
      <c r="E123" s="53"/>
      <c r="F123" s="14" t="s">
        <v>401</v>
      </c>
      <c r="G123" s="52">
        <v>14</v>
      </c>
      <c r="H123" s="14">
        <v>5</v>
      </c>
      <c r="I123" s="15">
        <v>167.8</v>
      </c>
      <c r="J123" s="27">
        <f t="shared" si="3"/>
        <v>23995.4</v>
      </c>
    </row>
    <row r="124" spans="2:10" ht="15" customHeight="1" x14ac:dyDescent="0.25">
      <c r="B124" s="16" t="s">
        <v>600</v>
      </c>
      <c r="C124" s="54"/>
      <c r="D124" s="14" t="s">
        <v>243</v>
      </c>
      <c r="E124" s="54"/>
      <c r="F124" s="14" t="s">
        <v>402</v>
      </c>
      <c r="G124" s="54"/>
      <c r="H124" s="14">
        <v>7</v>
      </c>
      <c r="I124" s="15">
        <v>168.4</v>
      </c>
      <c r="J124" s="27">
        <f t="shared" si="3"/>
        <v>24081.200000000001</v>
      </c>
    </row>
    <row r="125" spans="2:10" ht="15" customHeight="1" x14ac:dyDescent="0.25">
      <c r="B125" s="16" t="s">
        <v>601</v>
      </c>
      <c r="C125" s="14" t="s">
        <v>429</v>
      </c>
      <c r="D125" s="52" t="s">
        <v>246</v>
      </c>
      <c r="E125" s="14" t="s">
        <v>421</v>
      </c>
      <c r="F125" s="14" t="s">
        <v>403</v>
      </c>
      <c r="G125" s="14">
        <v>14</v>
      </c>
      <c r="H125" s="14">
        <v>11</v>
      </c>
      <c r="I125" s="15">
        <v>214.2</v>
      </c>
      <c r="J125" s="27">
        <f t="shared" si="3"/>
        <v>30630.6</v>
      </c>
    </row>
    <row r="126" spans="2:10" ht="15" customHeight="1" x14ac:dyDescent="0.25">
      <c r="B126" s="16" t="s">
        <v>602</v>
      </c>
      <c r="C126" s="14" t="s">
        <v>427</v>
      </c>
      <c r="D126" s="54"/>
      <c r="E126" s="14" t="s">
        <v>422</v>
      </c>
      <c r="F126" s="14" t="s">
        <v>405</v>
      </c>
      <c r="G126" s="14">
        <v>11</v>
      </c>
      <c r="H126" s="14">
        <v>8</v>
      </c>
      <c r="I126" s="15">
        <v>167.9</v>
      </c>
      <c r="J126" s="27">
        <f t="shared" ref="J126:J189" si="4">I126*143</f>
        <v>24009.7</v>
      </c>
    </row>
    <row r="127" spans="2:10" ht="15" customHeight="1" x14ac:dyDescent="0.25">
      <c r="B127" s="16" t="s">
        <v>603</v>
      </c>
      <c r="C127" s="14" t="s">
        <v>429</v>
      </c>
      <c r="D127" s="52" t="s">
        <v>249</v>
      </c>
      <c r="E127" s="14" t="s">
        <v>421</v>
      </c>
      <c r="F127" s="14" t="s">
        <v>408</v>
      </c>
      <c r="G127" s="14">
        <v>14</v>
      </c>
      <c r="H127" s="14">
        <v>13</v>
      </c>
      <c r="I127" s="15">
        <v>217.6</v>
      </c>
      <c r="J127" s="27">
        <f t="shared" si="4"/>
        <v>31116.799999999999</v>
      </c>
    </row>
    <row r="128" spans="2:10" ht="15" customHeight="1" x14ac:dyDescent="0.25">
      <c r="B128" s="16" t="s">
        <v>604</v>
      </c>
      <c r="C128" s="14" t="s">
        <v>427</v>
      </c>
      <c r="D128" s="54"/>
      <c r="E128" s="14" t="s">
        <v>422</v>
      </c>
      <c r="F128" s="14" t="s">
        <v>406</v>
      </c>
      <c r="G128" s="14">
        <v>11</v>
      </c>
      <c r="H128" s="14">
        <v>10</v>
      </c>
      <c r="I128" s="15">
        <v>171.4</v>
      </c>
      <c r="J128" s="27">
        <f t="shared" si="4"/>
        <v>24510.2</v>
      </c>
    </row>
    <row r="129" spans="2:10" ht="15" customHeight="1" x14ac:dyDescent="0.25">
      <c r="B129" s="16" t="s">
        <v>605</v>
      </c>
      <c r="C129" s="14" t="s">
        <v>429</v>
      </c>
      <c r="D129" s="52" t="s">
        <v>253</v>
      </c>
      <c r="E129" s="14" t="s">
        <v>421</v>
      </c>
      <c r="F129" s="52" t="s">
        <v>410</v>
      </c>
      <c r="G129" s="14">
        <v>18</v>
      </c>
      <c r="H129" s="52">
        <v>9</v>
      </c>
      <c r="I129" s="15">
        <v>266.60000000000002</v>
      </c>
      <c r="J129" s="27">
        <f t="shared" si="4"/>
        <v>38123.800000000003</v>
      </c>
    </row>
    <row r="130" spans="2:10" ht="15" customHeight="1" x14ac:dyDescent="0.25">
      <c r="B130" s="16" t="s">
        <v>606</v>
      </c>
      <c r="C130" s="14" t="s">
        <v>427</v>
      </c>
      <c r="D130" s="54"/>
      <c r="E130" s="14" t="s">
        <v>422</v>
      </c>
      <c r="F130" s="54"/>
      <c r="G130" s="14">
        <v>12</v>
      </c>
      <c r="H130" s="54"/>
      <c r="I130" s="15">
        <v>183.5</v>
      </c>
      <c r="J130" s="27">
        <f t="shared" si="4"/>
        <v>26240.5</v>
      </c>
    </row>
    <row r="131" spans="2:10" ht="15" customHeight="1" x14ac:dyDescent="0.25">
      <c r="B131" s="16" t="s">
        <v>607</v>
      </c>
      <c r="C131" s="14" t="s">
        <v>429</v>
      </c>
      <c r="D131" s="52" t="s">
        <v>256</v>
      </c>
      <c r="E131" s="14" t="s">
        <v>421</v>
      </c>
      <c r="F131" s="14" t="s">
        <v>416</v>
      </c>
      <c r="G131" s="14">
        <v>18</v>
      </c>
      <c r="H131" s="14">
        <v>14</v>
      </c>
      <c r="I131" s="15">
        <v>366.7</v>
      </c>
      <c r="J131" s="27">
        <f t="shared" si="4"/>
        <v>52438.1</v>
      </c>
    </row>
    <row r="132" spans="2:10" ht="15" customHeight="1" x14ac:dyDescent="0.25">
      <c r="B132" s="16" t="s">
        <v>608</v>
      </c>
      <c r="C132" s="14" t="s">
        <v>427</v>
      </c>
      <c r="D132" s="54"/>
      <c r="E132" s="14" t="s">
        <v>422</v>
      </c>
      <c r="F132" s="14" t="s">
        <v>461</v>
      </c>
      <c r="G132" s="14">
        <v>14</v>
      </c>
      <c r="H132" s="14">
        <v>9</v>
      </c>
      <c r="I132" s="15">
        <v>281.8</v>
      </c>
      <c r="J132" s="27">
        <f t="shared" si="4"/>
        <v>40297.4</v>
      </c>
    </row>
    <row r="133" spans="2:10" ht="15" customHeight="1" x14ac:dyDescent="0.25">
      <c r="B133" s="16" t="s">
        <v>609</v>
      </c>
      <c r="C133" s="14" t="s">
        <v>429</v>
      </c>
      <c r="D133" s="52" t="s">
        <v>260</v>
      </c>
      <c r="E133" s="14" t="s">
        <v>421</v>
      </c>
      <c r="F133" s="52" t="s">
        <v>417</v>
      </c>
      <c r="G133" s="14">
        <v>18</v>
      </c>
      <c r="H133" s="14">
        <v>14</v>
      </c>
      <c r="I133" s="15">
        <v>263.39999999999998</v>
      </c>
      <c r="J133" s="27">
        <f t="shared" si="4"/>
        <v>37666.199999999997</v>
      </c>
    </row>
    <row r="134" spans="2:10" ht="15" customHeight="1" x14ac:dyDescent="0.25">
      <c r="B134" s="16" t="s">
        <v>610</v>
      </c>
      <c r="C134" s="14" t="s">
        <v>427</v>
      </c>
      <c r="D134" s="53"/>
      <c r="E134" s="52" t="s">
        <v>422</v>
      </c>
      <c r="F134" s="53"/>
      <c r="G134" s="14">
        <v>14</v>
      </c>
      <c r="H134" s="14">
        <v>11</v>
      </c>
      <c r="I134" s="15">
        <v>285.3</v>
      </c>
      <c r="J134" s="27">
        <f t="shared" si="4"/>
        <v>40797.9</v>
      </c>
    </row>
    <row r="135" spans="2:10" ht="15" customHeight="1" x14ac:dyDescent="0.25">
      <c r="B135" s="16" t="s">
        <v>611</v>
      </c>
      <c r="C135" s="14" t="s">
        <v>428</v>
      </c>
      <c r="D135" s="54"/>
      <c r="E135" s="54"/>
      <c r="F135" s="54"/>
      <c r="G135" s="14">
        <v>11</v>
      </c>
      <c r="H135" s="14">
        <v>8</v>
      </c>
      <c r="I135" s="15">
        <v>223.4</v>
      </c>
      <c r="J135" s="27">
        <f t="shared" si="4"/>
        <v>31946.2</v>
      </c>
    </row>
    <row r="136" spans="2:10" ht="15" customHeight="1" x14ac:dyDescent="0.25">
      <c r="B136" s="16" t="s">
        <v>612</v>
      </c>
      <c r="C136" s="14" t="s">
        <v>429</v>
      </c>
      <c r="D136" s="52" t="s">
        <v>263</v>
      </c>
      <c r="E136" s="14" t="s">
        <v>421</v>
      </c>
      <c r="F136" s="14" t="s">
        <v>418</v>
      </c>
      <c r="G136" s="14">
        <v>22</v>
      </c>
      <c r="H136" s="52">
        <v>12</v>
      </c>
      <c r="I136" s="15">
        <v>428</v>
      </c>
      <c r="J136" s="21" t="s">
        <v>888</v>
      </c>
    </row>
    <row r="137" spans="2:10" ht="15" customHeight="1" x14ac:dyDescent="0.25">
      <c r="B137" s="16" t="s">
        <v>613</v>
      </c>
      <c r="C137" s="14" t="s">
        <v>427</v>
      </c>
      <c r="D137" s="53"/>
      <c r="E137" s="52" t="s">
        <v>422</v>
      </c>
      <c r="F137" s="52" t="s">
        <v>419</v>
      </c>
      <c r="G137" s="14">
        <v>14</v>
      </c>
      <c r="H137" s="54"/>
      <c r="I137" s="15">
        <v>296.10000000000002</v>
      </c>
      <c r="J137" s="27">
        <f t="shared" si="4"/>
        <v>42342.3</v>
      </c>
    </row>
    <row r="138" spans="2:10" ht="15" customHeight="1" x14ac:dyDescent="0.25">
      <c r="B138" s="16" t="s">
        <v>614</v>
      </c>
      <c r="C138" s="14" t="s">
        <v>428</v>
      </c>
      <c r="D138" s="54"/>
      <c r="E138" s="54"/>
      <c r="F138" s="54"/>
      <c r="G138" s="14">
        <v>11</v>
      </c>
      <c r="H138" s="14">
        <v>10</v>
      </c>
      <c r="I138" s="15">
        <v>234.7</v>
      </c>
      <c r="J138" s="27">
        <f t="shared" si="4"/>
        <v>33562.1</v>
      </c>
    </row>
    <row r="139" spans="2:10" ht="15" customHeight="1" x14ac:dyDescent="0.25">
      <c r="B139" s="16" t="s">
        <v>615</v>
      </c>
      <c r="C139" s="14" t="s">
        <v>429</v>
      </c>
      <c r="D139" s="52" t="s">
        <v>267</v>
      </c>
      <c r="E139" s="14" t="s">
        <v>421</v>
      </c>
      <c r="F139" s="52" t="s">
        <v>420</v>
      </c>
      <c r="G139" s="14">
        <v>22</v>
      </c>
      <c r="H139" s="14">
        <v>14</v>
      </c>
      <c r="I139" s="15">
        <v>477.3</v>
      </c>
      <c r="J139" s="21" t="s">
        <v>888</v>
      </c>
    </row>
    <row r="140" spans="2:10" ht="15" customHeight="1" x14ac:dyDescent="0.25">
      <c r="B140" s="16" t="s">
        <v>616</v>
      </c>
      <c r="C140" s="14" t="s">
        <v>427</v>
      </c>
      <c r="D140" s="53"/>
      <c r="E140" s="52" t="s">
        <v>422</v>
      </c>
      <c r="F140" s="53"/>
      <c r="G140" s="14">
        <v>18</v>
      </c>
      <c r="H140" s="14">
        <v>9</v>
      </c>
      <c r="I140" s="15">
        <v>376.8</v>
      </c>
      <c r="J140" s="27">
        <f t="shared" si="4"/>
        <v>53882.400000000001</v>
      </c>
    </row>
    <row r="141" spans="2:10" ht="15" customHeight="1" x14ac:dyDescent="0.25">
      <c r="B141" s="16" t="s">
        <v>617</v>
      </c>
      <c r="C141" s="14" t="s">
        <v>428</v>
      </c>
      <c r="D141" s="54"/>
      <c r="E141" s="54"/>
      <c r="F141" s="54"/>
      <c r="G141" s="14">
        <v>11</v>
      </c>
      <c r="H141" s="14">
        <v>11</v>
      </c>
      <c r="I141" s="15">
        <v>263.10000000000002</v>
      </c>
      <c r="J141" s="27">
        <f t="shared" si="4"/>
        <v>37623.300000000003</v>
      </c>
    </row>
    <row r="142" spans="2:10" ht="15" customHeight="1" x14ac:dyDescent="0.25">
      <c r="B142" s="16" t="s">
        <v>618</v>
      </c>
      <c r="C142" s="14" t="s">
        <v>429</v>
      </c>
      <c r="D142" s="52" t="s">
        <v>619</v>
      </c>
      <c r="E142" s="14" t="s">
        <v>475</v>
      </c>
      <c r="F142" s="52" t="s">
        <v>402</v>
      </c>
      <c r="G142" s="14">
        <v>14</v>
      </c>
      <c r="H142" s="52">
        <v>9</v>
      </c>
      <c r="I142" s="15">
        <v>237.2</v>
      </c>
      <c r="J142" s="27">
        <f t="shared" si="4"/>
        <v>33919.599999999999</v>
      </c>
    </row>
    <row r="143" spans="2:10" ht="15" customHeight="1" x14ac:dyDescent="0.25">
      <c r="B143" s="16" t="s">
        <v>620</v>
      </c>
      <c r="C143" s="14" t="s">
        <v>427</v>
      </c>
      <c r="D143" s="54"/>
      <c r="E143" s="14" t="s">
        <v>476</v>
      </c>
      <c r="F143" s="54"/>
      <c r="G143" s="14">
        <v>10</v>
      </c>
      <c r="H143" s="54"/>
      <c r="I143" s="15">
        <v>166.4</v>
      </c>
      <c r="J143" s="27">
        <f t="shared" si="4"/>
        <v>23795.200000000001</v>
      </c>
    </row>
    <row r="144" spans="2:10" ht="15" customHeight="1" x14ac:dyDescent="0.25">
      <c r="B144" s="16" t="s">
        <v>621</v>
      </c>
      <c r="C144" s="14" t="s">
        <v>429</v>
      </c>
      <c r="D144" s="52" t="s">
        <v>622</v>
      </c>
      <c r="E144" s="14" t="s">
        <v>475</v>
      </c>
      <c r="F144" s="14" t="s">
        <v>405</v>
      </c>
      <c r="G144" s="14">
        <v>16</v>
      </c>
      <c r="H144" s="14">
        <v>8</v>
      </c>
      <c r="I144" s="15">
        <v>267.5</v>
      </c>
      <c r="J144" s="27">
        <f t="shared" si="4"/>
        <v>38252.5</v>
      </c>
    </row>
    <row r="145" spans="2:10" ht="15" customHeight="1" x14ac:dyDescent="0.25">
      <c r="B145" s="16" t="s">
        <v>623</v>
      </c>
      <c r="C145" s="14" t="s">
        <v>427</v>
      </c>
      <c r="D145" s="54"/>
      <c r="E145" s="14" t="s">
        <v>476</v>
      </c>
      <c r="F145" s="14" t="s">
        <v>405</v>
      </c>
      <c r="G145" s="14">
        <v>14</v>
      </c>
      <c r="H145" s="14">
        <v>6</v>
      </c>
      <c r="I145" s="15">
        <v>233.4</v>
      </c>
      <c r="J145" s="27">
        <f t="shared" si="4"/>
        <v>33376.200000000004</v>
      </c>
    </row>
    <row r="146" spans="2:10" ht="15" customHeight="1" x14ac:dyDescent="0.25">
      <c r="B146" s="16" t="s">
        <v>624</v>
      </c>
      <c r="C146" s="14" t="s">
        <v>429</v>
      </c>
      <c r="D146" s="52" t="s">
        <v>625</v>
      </c>
      <c r="E146" s="14" t="s">
        <v>475</v>
      </c>
      <c r="F146" s="14" t="s">
        <v>408</v>
      </c>
      <c r="G146" s="14">
        <v>16</v>
      </c>
      <c r="H146" s="14">
        <v>13</v>
      </c>
      <c r="I146" s="15">
        <v>274.2</v>
      </c>
      <c r="J146" s="27">
        <f t="shared" si="4"/>
        <v>39210.6</v>
      </c>
    </row>
    <row r="147" spans="2:10" ht="15" customHeight="1" x14ac:dyDescent="0.25">
      <c r="B147" s="16" t="s">
        <v>626</v>
      </c>
      <c r="C147" s="14" t="s">
        <v>427</v>
      </c>
      <c r="D147" s="53"/>
      <c r="E147" s="52" t="s">
        <v>476</v>
      </c>
      <c r="F147" s="52" t="s">
        <v>406</v>
      </c>
      <c r="G147" s="14">
        <v>14</v>
      </c>
      <c r="H147" s="52">
        <v>6</v>
      </c>
      <c r="I147" s="15">
        <v>232.6</v>
      </c>
      <c r="J147" s="27">
        <f t="shared" si="4"/>
        <v>33261.799999999996</v>
      </c>
    </row>
    <row r="148" spans="2:10" ht="15" customHeight="1" x14ac:dyDescent="0.25">
      <c r="B148" s="16" t="s">
        <v>627</v>
      </c>
      <c r="C148" s="14" t="s">
        <v>428</v>
      </c>
      <c r="D148" s="54"/>
      <c r="E148" s="54"/>
      <c r="F148" s="54"/>
      <c r="G148" s="14">
        <v>10</v>
      </c>
      <c r="H148" s="54"/>
      <c r="I148" s="15">
        <v>169.3</v>
      </c>
      <c r="J148" s="27">
        <f t="shared" si="4"/>
        <v>24209.9</v>
      </c>
    </row>
    <row r="149" spans="2:10" ht="15" customHeight="1" x14ac:dyDescent="0.25">
      <c r="B149" s="16" t="s">
        <v>628</v>
      </c>
      <c r="C149" s="14" t="s">
        <v>429</v>
      </c>
      <c r="D149" s="52" t="s">
        <v>629</v>
      </c>
      <c r="E149" s="14" t="s">
        <v>475</v>
      </c>
      <c r="F149" s="52" t="s">
        <v>410</v>
      </c>
      <c r="G149" s="14">
        <v>16</v>
      </c>
      <c r="H149" s="14">
        <v>13</v>
      </c>
      <c r="I149" s="15">
        <v>273.60000000000002</v>
      </c>
      <c r="J149" s="27">
        <f t="shared" si="4"/>
        <v>39124.800000000003</v>
      </c>
    </row>
    <row r="150" spans="2:10" ht="15" customHeight="1" x14ac:dyDescent="0.25">
      <c r="B150" s="16" t="s">
        <v>630</v>
      </c>
      <c r="C150" s="14" t="s">
        <v>427</v>
      </c>
      <c r="D150" s="53"/>
      <c r="E150" s="52" t="s">
        <v>476</v>
      </c>
      <c r="F150" s="53"/>
      <c r="G150" s="14">
        <v>14</v>
      </c>
      <c r="H150" s="52">
        <v>9</v>
      </c>
      <c r="I150" s="15">
        <v>235.8</v>
      </c>
      <c r="J150" s="27">
        <f t="shared" si="4"/>
        <v>33719.4</v>
      </c>
    </row>
    <row r="151" spans="2:10" ht="15" customHeight="1" x14ac:dyDescent="0.25">
      <c r="B151" s="16" t="s">
        <v>631</v>
      </c>
      <c r="C151" s="14" t="s">
        <v>428</v>
      </c>
      <c r="D151" s="54"/>
      <c r="E151" s="54"/>
      <c r="F151" s="54"/>
      <c r="G151" s="14">
        <v>10</v>
      </c>
      <c r="H151" s="54"/>
      <c r="I151" s="15">
        <v>173.3</v>
      </c>
      <c r="J151" s="27">
        <f t="shared" si="4"/>
        <v>24781.9</v>
      </c>
    </row>
    <row r="152" spans="2:10" ht="15" customHeight="1" x14ac:dyDescent="0.25">
      <c r="B152" s="16" t="s">
        <v>632</v>
      </c>
      <c r="C152" s="14" t="s">
        <v>429</v>
      </c>
      <c r="D152" s="52" t="s">
        <v>633</v>
      </c>
      <c r="E152" s="14" t="s">
        <v>475</v>
      </c>
      <c r="F152" s="14" t="s">
        <v>416</v>
      </c>
      <c r="G152" s="14">
        <v>18</v>
      </c>
      <c r="H152" s="14">
        <v>14</v>
      </c>
      <c r="I152" s="15">
        <v>408.1</v>
      </c>
      <c r="J152" s="27">
        <f t="shared" si="4"/>
        <v>58358.3</v>
      </c>
    </row>
    <row r="153" spans="2:10" ht="15" customHeight="1" x14ac:dyDescent="0.25">
      <c r="B153" s="16" t="s">
        <v>634</v>
      </c>
      <c r="C153" s="14" t="s">
        <v>427</v>
      </c>
      <c r="D153" s="53"/>
      <c r="E153" s="52" t="s">
        <v>476</v>
      </c>
      <c r="F153" s="52" t="s">
        <v>461</v>
      </c>
      <c r="G153" s="14">
        <v>14</v>
      </c>
      <c r="H153" s="14">
        <v>9</v>
      </c>
      <c r="I153" s="15">
        <v>314.39999999999998</v>
      </c>
      <c r="J153" s="27">
        <f t="shared" si="4"/>
        <v>44959.199999999997</v>
      </c>
    </row>
    <row r="154" spans="2:10" ht="15" customHeight="1" x14ac:dyDescent="0.25">
      <c r="B154" s="16" t="s">
        <v>635</v>
      </c>
      <c r="C154" s="14" t="s">
        <v>428</v>
      </c>
      <c r="D154" s="54"/>
      <c r="E154" s="54"/>
      <c r="F154" s="54"/>
      <c r="G154" s="14">
        <v>10</v>
      </c>
      <c r="H154" s="14">
        <v>7</v>
      </c>
      <c r="I154" s="15">
        <v>226.7</v>
      </c>
      <c r="J154" s="27">
        <f t="shared" si="4"/>
        <v>32418.1</v>
      </c>
    </row>
    <row r="155" spans="2:10" ht="15" customHeight="1" x14ac:dyDescent="0.25">
      <c r="B155" s="16" t="s">
        <v>636</v>
      </c>
      <c r="C155" s="14" t="s">
        <v>429</v>
      </c>
      <c r="D155" s="52" t="s">
        <v>637</v>
      </c>
      <c r="E155" s="14" t="s">
        <v>475</v>
      </c>
      <c r="F155" s="52" t="s">
        <v>417</v>
      </c>
      <c r="G155" s="14">
        <v>18</v>
      </c>
      <c r="H155" s="14">
        <v>14</v>
      </c>
      <c r="I155" s="15">
        <v>405.6</v>
      </c>
      <c r="J155" s="27">
        <f t="shared" si="4"/>
        <v>58000.800000000003</v>
      </c>
    </row>
    <row r="156" spans="2:10" ht="15" customHeight="1" x14ac:dyDescent="0.25">
      <c r="B156" s="16" t="s">
        <v>638</v>
      </c>
      <c r="C156" s="14" t="s">
        <v>427</v>
      </c>
      <c r="D156" s="53"/>
      <c r="E156" s="52" t="s">
        <v>476</v>
      </c>
      <c r="F156" s="53"/>
      <c r="G156" s="52">
        <v>14</v>
      </c>
      <c r="H156" s="14">
        <v>11</v>
      </c>
      <c r="I156" s="15">
        <v>316.8</v>
      </c>
      <c r="J156" s="27">
        <f t="shared" si="4"/>
        <v>45302.400000000001</v>
      </c>
    </row>
    <row r="157" spans="2:10" ht="15" customHeight="1" x14ac:dyDescent="0.25">
      <c r="B157" s="16" t="s">
        <v>639</v>
      </c>
      <c r="C157" s="14" t="s">
        <v>428</v>
      </c>
      <c r="D157" s="54"/>
      <c r="E157" s="54"/>
      <c r="F157" s="54"/>
      <c r="G157" s="54"/>
      <c r="H157" s="14">
        <v>8</v>
      </c>
      <c r="I157" s="15">
        <v>308</v>
      </c>
      <c r="J157" s="27">
        <f t="shared" si="4"/>
        <v>44044</v>
      </c>
    </row>
    <row r="158" spans="2:10" ht="15" customHeight="1" x14ac:dyDescent="0.25">
      <c r="B158" s="16" t="s">
        <v>640</v>
      </c>
      <c r="C158" s="14" t="s">
        <v>429</v>
      </c>
      <c r="D158" s="52" t="s">
        <v>641</v>
      </c>
      <c r="E158" s="14" t="s">
        <v>475</v>
      </c>
      <c r="F158" s="14" t="s">
        <v>418</v>
      </c>
      <c r="G158" s="14">
        <v>18</v>
      </c>
      <c r="H158" s="14">
        <v>18</v>
      </c>
      <c r="I158" s="15">
        <v>428</v>
      </c>
      <c r="J158" s="27">
        <f t="shared" si="4"/>
        <v>61204</v>
      </c>
    </row>
    <row r="159" spans="2:10" ht="15" customHeight="1" x14ac:dyDescent="0.25">
      <c r="B159" s="16" t="s">
        <v>642</v>
      </c>
      <c r="C159" s="14" t="s">
        <v>427</v>
      </c>
      <c r="D159" s="53"/>
      <c r="E159" s="52" t="s">
        <v>476</v>
      </c>
      <c r="F159" s="52" t="s">
        <v>419</v>
      </c>
      <c r="G159" s="52">
        <v>14</v>
      </c>
      <c r="H159" s="14">
        <v>14</v>
      </c>
      <c r="I159" s="15">
        <v>333.9</v>
      </c>
      <c r="J159" s="27">
        <f t="shared" si="4"/>
        <v>47747.7</v>
      </c>
    </row>
    <row r="160" spans="2:10" ht="15" customHeight="1" x14ac:dyDescent="0.25">
      <c r="B160" s="16" t="s">
        <v>643</v>
      </c>
      <c r="C160" s="14" t="s">
        <v>428</v>
      </c>
      <c r="D160" s="54"/>
      <c r="E160" s="54"/>
      <c r="F160" s="54"/>
      <c r="G160" s="54"/>
      <c r="H160" s="14">
        <v>8</v>
      </c>
      <c r="I160" s="15">
        <v>307.89999999999998</v>
      </c>
      <c r="J160" s="27">
        <f t="shared" si="4"/>
        <v>44029.7</v>
      </c>
    </row>
    <row r="161" spans="2:10" ht="15" customHeight="1" x14ac:dyDescent="0.25">
      <c r="B161" s="16" t="s">
        <v>644</v>
      </c>
      <c r="C161" s="14" t="s">
        <v>429</v>
      </c>
      <c r="D161" s="52" t="s">
        <v>645</v>
      </c>
      <c r="E161" s="14" t="s">
        <v>475</v>
      </c>
      <c r="F161" s="52" t="s">
        <v>420</v>
      </c>
      <c r="G161" s="14">
        <v>20</v>
      </c>
      <c r="H161" s="14">
        <v>18</v>
      </c>
      <c r="I161" s="15">
        <v>555.6</v>
      </c>
      <c r="J161" s="21" t="s">
        <v>888</v>
      </c>
    </row>
    <row r="162" spans="2:10" ht="15" customHeight="1" x14ac:dyDescent="0.25">
      <c r="B162" s="16" t="s">
        <v>646</v>
      </c>
      <c r="C162" s="14" t="s">
        <v>427</v>
      </c>
      <c r="D162" s="53"/>
      <c r="E162" s="52" t="s">
        <v>476</v>
      </c>
      <c r="F162" s="53"/>
      <c r="G162" s="14">
        <v>6</v>
      </c>
      <c r="H162" s="14">
        <v>14</v>
      </c>
      <c r="I162" s="15">
        <v>444.1</v>
      </c>
      <c r="J162" s="27">
        <f t="shared" si="4"/>
        <v>63506.3</v>
      </c>
    </row>
    <row r="163" spans="2:10" ht="15" customHeight="1" x14ac:dyDescent="0.25">
      <c r="B163" s="16" t="s">
        <v>647</v>
      </c>
      <c r="C163" s="14" t="s">
        <v>428</v>
      </c>
      <c r="D163" s="54"/>
      <c r="E163" s="54"/>
      <c r="F163" s="54"/>
      <c r="G163" s="14">
        <v>14</v>
      </c>
      <c r="H163" s="14">
        <v>9</v>
      </c>
      <c r="I163" s="15">
        <v>371.9</v>
      </c>
      <c r="J163" s="27">
        <f t="shared" si="4"/>
        <v>53181.7</v>
      </c>
    </row>
    <row r="164" spans="2:10" ht="15" customHeight="1" x14ac:dyDescent="0.25">
      <c r="B164" s="16" t="s">
        <v>648</v>
      </c>
      <c r="C164" s="14" t="s">
        <v>429</v>
      </c>
      <c r="D164" s="52" t="s">
        <v>649</v>
      </c>
      <c r="E164" s="14" t="s">
        <v>475</v>
      </c>
      <c r="F164" s="14" t="s">
        <v>421</v>
      </c>
      <c r="G164" s="14">
        <v>22</v>
      </c>
      <c r="H164" s="14">
        <v>20</v>
      </c>
      <c r="I164" s="15">
        <v>615</v>
      </c>
      <c r="J164" s="21" t="s">
        <v>888</v>
      </c>
    </row>
    <row r="165" spans="2:10" ht="15" customHeight="1" x14ac:dyDescent="0.25">
      <c r="B165" s="16" t="s">
        <v>650</v>
      </c>
      <c r="C165" s="14" t="s">
        <v>427</v>
      </c>
      <c r="D165" s="53"/>
      <c r="E165" s="52" t="s">
        <v>476</v>
      </c>
      <c r="F165" s="52" t="s">
        <v>422</v>
      </c>
      <c r="G165" s="14">
        <v>16</v>
      </c>
      <c r="H165" s="14">
        <v>16</v>
      </c>
      <c r="I165" s="15">
        <v>459.7</v>
      </c>
      <c r="J165" s="27">
        <f t="shared" si="4"/>
        <v>65737.099999999991</v>
      </c>
    </row>
    <row r="166" spans="2:10" ht="15" customHeight="1" x14ac:dyDescent="0.25">
      <c r="B166" s="16" t="s">
        <v>651</v>
      </c>
      <c r="C166" s="14" t="s">
        <v>428</v>
      </c>
      <c r="D166" s="54"/>
      <c r="E166" s="54"/>
      <c r="F166" s="54"/>
      <c r="G166" s="14">
        <v>14</v>
      </c>
      <c r="H166" s="14">
        <v>9</v>
      </c>
      <c r="I166" s="15">
        <v>376.9</v>
      </c>
      <c r="J166" s="27">
        <f t="shared" si="4"/>
        <v>53896.7</v>
      </c>
    </row>
    <row r="167" spans="2:10" ht="15" customHeight="1" x14ac:dyDescent="0.25">
      <c r="B167" s="16" t="s">
        <v>652</v>
      </c>
      <c r="C167" s="14" t="s">
        <v>429</v>
      </c>
      <c r="D167" s="52" t="s">
        <v>271</v>
      </c>
      <c r="E167" s="14" t="s">
        <v>468</v>
      </c>
      <c r="F167" s="14" t="s">
        <v>402</v>
      </c>
      <c r="G167" s="14">
        <v>18</v>
      </c>
      <c r="H167" s="52">
        <v>7</v>
      </c>
      <c r="I167" s="15">
        <v>333.8</v>
      </c>
      <c r="J167" s="27">
        <f t="shared" si="4"/>
        <v>47733.4</v>
      </c>
    </row>
    <row r="168" spans="2:10" ht="15" customHeight="1" x14ac:dyDescent="0.25">
      <c r="B168" s="16" t="s">
        <v>653</v>
      </c>
      <c r="C168" s="14" t="s">
        <v>427</v>
      </c>
      <c r="D168" s="54"/>
      <c r="E168" s="14" t="s">
        <v>423</v>
      </c>
      <c r="F168" s="14" t="s">
        <v>473</v>
      </c>
      <c r="G168" s="14">
        <v>14</v>
      </c>
      <c r="H168" s="54"/>
      <c r="I168" s="15">
        <v>261.89999999999998</v>
      </c>
      <c r="J168" s="27">
        <f t="shared" si="4"/>
        <v>37451.699999999997</v>
      </c>
    </row>
    <row r="169" spans="2:10" ht="15" customHeight="1" x14ac:dyDescent="0.25">
      <c r="B169" s="16" t="s">
        <v>654</v>
      </c>
      <c r="C169" s="14" t="s">
        <v>429</v>
      </c>
      <c r="D169" s="52" t="s">
        <v>275</v>
      </c>
      <c r="E169" s="14" t="s">
        <v>468</v>
      </c>
      <c r="F169" s="14" t="s">
        <v>403</v>
      </c>
      <c r="G169" s="14">
        <v>18</v>
      </c>
      <c r="H169" s="52">
        <v>8</v>
      </c>
      <c r="I169" s="15">
        <v>333.3</v>
      </c>
      <c r="J169" s="27">
        <f t="shared" si="4"/>
        <v>47661.9</v>
      </c>
    </row>
    <row r="170" spans="2:10" ht="15" customHeight="1" x14ac:dyDescent="0.25">
      <c r="B170" s="16" t="s">
        <v>655</v>
      </c>
      <c r="C170" s="14" t="s">
        <v>427</v>
      </c>
      <c r="D170" s="54"/>
      <c r="E170" s="14" t="s">
        <v>423</v>
      </c>
      <c r="F170" s="14" t="s">
        <v>405</v>
      </c>
      <c r="G170" s="14">
        <v>14</v>
      </c>
      <c r="H170" s="54"/>
      <c r="I170" s="15">
        <v>261.89999999999998</v>
      </c>
      <c r="J170" s="27">
        <f t="shared" si="4"/>
        <v>37451.699999999997</v>
      </c>
    </row>
    <row r="171" spans="2:10" ht="15" customHeight="1" x14ac:dyDescent="0.25">
      <c r="B171" s="16" t="s">
        <v>656</v>
      </c>
      <c r="C171" s="14" t="s">
        <v>429</v>
      </c>
      <c r="D171" s="52" t="s">
        <v>278</v>
      </c>
      <c r="E171" s="14" t="s">
        <v>468</v>
      </c>
      <c r="F171" s="14" t="s">
        <v>408</v>
      </c>
      <c r="G171" s="14">
        <v>18</v>
      </c>
      <c r="H171" s="14">
        <v>10</v>
      </c>
      <c r="I171" s="15">
        <v>336.1</v>
      </c>
      <c r="J171" s="27">
        <f t="shared" si="4"/>
        <v>48062.3</v>
      </c>
    </row>
    <row r="172" spans="2:10" ht="15" customHeight="1" x14ac:dyDescent="0.25">
      <c r="B172" s="16" t="s">
        <v>657</v>
      </c>
      <c r="C172" s="14" t="s">
        <v>427</v>
      </c>
      <c r="D172" s="54"/>
      <c r="E172" s="14" t="s">
        <v>423</v>
      </c>
      <c r="F172" s="14" t="s">
        <v>406</v>
      </c>
      <c r="G172" s="14">
        <v>14</v>
      </c>
      <c r="H172" s="14">
        <v>8</v>
      </c>
      <c r="I172" s="15">
        <v>262.10000000000002</v>
      </c>
      <c r="J172" s="27">
        <f t="shared" si="4"/>
        <v>37480.300000000003</v>
      </c>
    </row>
    <row r="173" spans="2:10" ht="15" customHeight="1" x14ac:dyDescent="0.25">
      <c r="B173" s="16" t="s">
        <v>658</v>
      </c>
      <c r="C173" s="14" t="s">
        <v>429</v>
      </c>
      <c r="D173" s="52" t="s">
        <v>282</v>
      </c>
      <c r="E173" s="14" t="s">
        <v>468</v>
      </c>
      <c r="F173" s="52" t="s">
        <v>410</v>
      </c>
      <c r="G173" s="14">
        <v>18</v>
      </c>
      <c r="H173" s="14">
        <v>13</v>
      </c>
      <c r="I173" s="15">
        <v>339.6</v>
      </c>
      <c r="J173" s="27">
        <f t="shared" si="4"/>
        <v>48562.8</v>
      </c>
    </row>
    <row r="174" spans="2:10" ht="15" customHeight="1" x14ac:dyDescent="0.25">
      <c r="B174" s="16" t="s">
        <v>659</v>
      </c>
      <c r="C174" s="14" t="s">
        <v>427</v>
      </c>
      <c r="D174" s="54"/>
      <c r="E174" s="14" t="s">
        <v>423</v>
      </c>
      <c r="F174" s="54"/>
      <c r="G174" s="14">
        <v>14</v>
      </c>
      <c r="H174" s="14">
        <v>9</v>
      </c>
      <c r="I174" s="15">
        <v>263.2</v>
      </c>
      <c r="J174" s="27">
        <f t="shared" si="4"/>
        <v>37637.599999999999</v>
      </c>
    </row>
    <row r="175" spans="2:10" ht="15" customHeight="1" x14ac:dyDescent="0.25">
      <c r="B175" s="16" t="s">
        <v>660</v>
      </c>
      <c r="C175" s="14" t="s">
        <v>429</v>
      </c>
      <c r="D175" s="52" t="s">
        <v>286</v>
      </c>
      <c r="E175" s="14" t="s">
        <v>468</v>
      </c>
      <c r="F175" s="14" t="s">
        <v>416</v>
      </c>
      <c r="G175" s="14">
        <v>18</v>
      </c>
      <c r="H175" s="52">
        <v>14</v>
      </c>
      <c r="I175" s="15">
        <v>453.7</v>
      </c>
      <c r="J175" s="27">
        <f t="shared" si="4"/>
        <v>64879.1</v>
      </c>
    </row>
    <row r="176" spans="2:10" ht="15" customHeight="1" x14ac:dyDescent="0.25">
      <c r="B176" s="16" t="s">
        <v>661</v>
      </c>
      <c r="C176" s="14" t="s">
        <v>427</v>
      </c>
      <c r="D176" s="54"/>
      <c r="E176" s="14" t="s">
        <v>423</v>
      </c>
      <c r="F176" s="14" t="s">
        <v>461</v>
      </c>
      <c r="G176" s="14">
        <v>14</v>
      </c>
      <c r="H176" s="54"/>
      <c r="I176" s="15">
        <v>351.8</v>
      </c>
      <c r="J176" s="27">
        <f t="shared" si="4"/>
        <v>50307.4</v>
      </c>
    </row>
    <row r="177" spans="2:10" ht="15" customHeight="1" x14ac:dyDescent="0.25">
      <c r="B177" s="16" t="s">
        <v>662</v>
      </c>
      <c r="C177" s="14" t="s">
        <v>429</v>
      </c>
      <c r="D177" s="52" t="s">
        <v>290</v>
      </c>
      <c r="E177" s="14" t="s">
        <v>468</v>
      </c>
      <c r="F177" s="52" t="s">
        <v>417</v>
      </c>
      <c r="G177" s="14">
        <v>22</v>
      </c>
      <c r="H177" s="14">
        <v>11</v>
      </c>
      <c r="I177" s="15">
        <v>530.5</v>
      </c>
      <c r="J177" s="21" t="s">
        <v>888</v>
      </c>
    </row>
    <row r="178" spans="2:10" ht="15" customHeight="1" x14ac:dyDescent="0.25">
      <c r="B178" s="16" t="s">
        <v>663</v>
      </c>
      <c r="C178" s="14" t="s">
        <v>427</v>
      </c>
      <c r="D178" s="53"/>
      <c r="E178" s="52" t="s">
        <v>423</v>
      </c>
      <c r="F178" s="53"/>
      <c r="G178" s="52">
        <v>14</v>
      </c>
      <c r="H178" s="14">
        <v>14</v>
      </c>
      <c r="I178" s="15">
        <v>363.9</v>
      </c>
      <c r="J178" s="27">
        <f t="shared" si="4"/>
        <v>52037.7</v>
      </c>
    </row>
    <row r="179" spans="2:10" ht="15" customHeight="1" x14ac:dyDescent="0.25">
      <c r="B179" s="16" t="s">
        <v>664</v>
      </c>
      <c r="C179" s="14" t="s">
        <v>428</v>
      </c>
      <c r="D179" s="54"/>
      <c r="E179" s="54"/>
      <c r="F179" s="54"/>
      <c r="G179" s="54"/>
      <c r="H179" s="14">
        <v>8</v>
      </c>
      <c r="I179" s="15">
        <v>343.2</v>
      </c>
      <c r="J179" s="27">
        <f t="shared" si="4"/>
        <v>49077.599999999999</v>
      </c>
    </row>
    <row r="180" spans="2:10" ht="15" customHeight="1" x14ac:dyDescent="0.25">
      <c r="B180" s="16" t="s">
        <v>665</v>
      </c>
      <c r="C180" s="14" t="s">
        <v>429</v>
      </c>
      <c r="D180" s="52" t="s">
        <v>294</v>
      </c>
      <c r="E180" s="14" t="s">
        <v>468</v>
      </c>
      <c r="F180" s="14" t="s">
        <v>418</v>
      </c>
      <c r="G180" s="14">
        <v>22</v>
      </c>
      <c r="H180" s="14">
        <v>18</v>
      </c>
      <c r="I180" s="15">
        <v>558.20000000000005</v>
      </c>
      <c r="J180" s="21" t="s">
        <v>888</v>
      </c>
    </row>
    <row r="181" spans="2:10" ht="15" customHeight="1" x14ac:dyDescent="0.25">
      <c r="B181" s="16" t="s">
        <v>666</v>
      </c>
      <c r="C181" s="14" t="s">
        <v>427</v>
      </c>
      <c r="D181" s="53"/>
      <c r="E181" s="52" t="s">
        <v>423</v>
      </c>
      <c r="F181" s="52" t="s">
        <v>419</v>
      </c>
      <c r="G181" s="14">
        <v>18</v>
      </c>
      <c r="H181" s="52">
        <v>10</v>
      </c>
      <c r="I181" s="15">
        <v>440</v>
      </c>
      <c r="J181" s="27">
        <f t="shared" si="4"/>
        <v>62920</v>
      </c>
    </row>
    <row r="182" spans="2:10" ht="15" customHeight="1" x14ac:dyDescent="0.25">
      <c r="B182" s="16" t="s">
        <v>667</v>
      </c>
      <c r="C182" s="14" t="s">
        <v>428</v>
      </c>
      <c r="D182" s="54"/>
      <c r="E182" s="54"/>
      <c r="F182" s="54"/>
      <c r="G182" s="14">
        <v>14</v>
      </c>
      <c r="H182" s="54"/>
      <c r="I182" s="15">
        <v>353</v>
      </c>
      <c r="J182" s="27">
        <f t="shared" si="4"/>
        <v>50479</v>
      </c>
    </row>
    <row r="183" spans="2:10" ht="15" customHeight="1" x14ac:dyDescent="0.25">
      <c r="B183" s="16" t="s">
        <v>668</v>
      </c>
      <c r="C183" s="14" t="s">
        <v>429</v>
      </c>
      <c r="D183" s="52" t="s">
        <v>297</v>
      </c>
      <c r="E183" s="14" t="s">
        <v>468</v>
      </c>
      <c r="F183" s="52" t="s">
        <v>420</v>
      </c>
      <c r="G183" s="14">
        <v>25</v>
      </c>
      <c r="H183" s="14">
        <v>14</v>
      </c>
      <c r="I183" s="15">
        <v>719.7</v>
      </c>
      <c r="J183" s="21" t="s">
        <v>888</v>
      </c>
    </row>
    <row r="184" spans="2:10" ht="15" customHeight="1" x14ac:dyDescent="0.25">
      <c r="B184" s="16" t="s">
        <v>669</v>
      </c>
      <c r="C184" s="14" t="s">
        <v>427</v>
      </c>
      <c r="D184" s="53"/>
      <c r="E184" s="52" t="s">
        <v>423</v>
      </c>
      <c r="F184" s="53"/>
      <c r="G184" s="14">
        <v>18</v>
      </c>
      <c r="H184" s="14">
        <v>11</v>
      </c>
      <c r="I184" s="15">
        <v>530.6</v>
      </c>
      <c r="J184" s="27">
        <f t="shared" si="4"/>
        <v>75875.8</v>
      </c>
    </row>
    <row r="185" spans="2:10" ht="15" customHeight="1" x14ac:dyDescent="0.25">
      <c r="B185" s="16" t="s">
        <v>670</v>
      </c>
      <c r="C185" s="14" t="s">
        <v>428</v>
      </c>
      <c r="D185" s="54"/>
      <c r="E185" s="54"/>
      <c r="F185" s="54"/>
      <c r="G185" s="14">
        <v>14</v>
      </c>
      <c r="H185" s="14">
        <v>9</v>
      </c>
      <c r="I185" s="15">
        <v>415.4</v>
      </c>
      <c r="J185" s="27">
        <f t="shared" si="4"/>
        <v>59402.2</v>
      </c>
    </row>
    <row r="186" spans="2:10" ht="15" customHeight="1" x14ac:dyDescent="0.25">
      <c r="B186" s="16" t="s">
        <v>671</v>
      </c>
      <c r="C186" s="14" t="s">
        <v>429</v>
      </c>
      <c r="D186" s="52" t="s">
        <v>301</v>
      </c>
      <c r="E186" s="14" t="s">
        <v>468</v>
      </c>
      <c r="F186" s="14" t="s">
        <v>421</v>
      </c>
      <c r="G186" s="14">
        <v>25</v>
      </c>
      <c r="H186" s="14">
        <v>18</v>
      </c>
      <c r="I186" s="15">
        <v>735.8</v>
      </c>
      <c r="J186" s="21" t="s">
        <v>888</v>
      </c>
    </row>
    <row r="187" spans="2:10" ht="15" customHeight="1" x14ac:dyDescent="0.25">
      <c r="B187" s="16" t="s">
        <v>672</v>
      </c>
      <c r="C187" s="14" t="s">
        <v>427</v>
      </c>
      <c r="D187" s="53"/>
      <c r="E187" s="52" t="s">
        <v>423</v>
      </c>
      <c r="F187" s="52" t="s">
        <v>422</v>
      </c>
      <c r="G187" s="14">
        <v>18</v>
      </c>
      <c r="H187" s="14">
        <v>14</v>
      </c>
      <c r="I187" s="15">
        <v>537.4</v>
      </c>
      <c r="J187" s="27">
        <f t="shared" si="4"/>
        <v>76848.2</v>
      </c>
    </row>
    <row r="188" spans="2:10" ht="15" customHeight="1" x14ac:dyDescent="0.25">
      <c r="B188" s="16" t="s">
        <v>673</v>
      </c>
      <c r="C188" s="14" t="s">
        <v>428</v>
      </c>
      <c r="D188" s="54"/>
      <c r="E188" s="54"/>
      <c r="F188" s="54"/>
      <c r="G188" s="14">
        <v>14</v>
      </c>
      <c r="H188" s="14">
        <v>11</v>
      </c>
      <c r="I188" s="15">
        <v>420</v>
      </c>
      <c r="J188" s="27">
        <f t="shared" si="4"/>
        <v>60060</v>
      </c>
    </row>
    <row r="189" spans="2:10" ht="15" customHeight="1" x14ac:dyDescent="0.25">
      <c r="B189" s="16" t="s">
        <v>674</v>
      </c>
      <c r="C189" s="52" t="s">
        <v>429</v>
      </c>
      <c r="D189" s="14" t="s">
        <v>469</v>
      </c>
      <c r="E189" s="52" t="s">
        <v>470</v>
      </c>
      <c r="F189" s="14" t="s">
        <v>397</v>
      </c>
      <c r="G189" s="52">
        <v>18</v>
      </c>
      <c r="H189" s="52">
        <v>4</v>
      </c>
      <c r="I189" s="15">
        <v>453.6</v>
      </c>
      <c r="J189" s="27">
        <f t="shared" si="4"/>
        <v>64864.800000000003</v>
      </c>
    </row>
    <row r="190" spans="2:10" ht="15" customHeight="1" x14ac:dyDescent="0.25">
      <c r="B190" s="16" t="s">
        <v>675</v>
      </c>
      <c r="C190" s="53"/>
      <c r="D190" s="14" t="s">
        <v>471</v>
      </c>
      <c r="E190" s="53"/>
      <c r="F190" s="14" t="s">
        <v>399</v>
      </c>
      <c r="G190" s="53"/>
      <c r="H190" s="54"/>
      <c r="I190" s="15">
        <v>453.3</v>
      </c>
      <c r="J190" s="27">
        <f t="shared" ref="J190:J248" si="5">I190*143</f>
        <v>64821.9</v>
      </c>
    </row>
    <row r="191" spans="2:10" ht="15" customHeight="1" x14ac:dyDescent="0.25">
      <c r="B191" s="16" t="s">
        <v>676</v>
      </c>
      <c r="C191" s="53"/>
      <c r="D191" s="14" t="s">
        <v>305</v>
      </c>
      <c r="E191" s="53"/>
      <c r="F191" s="14" t="s">
        <v>401</v>
      </c>
      <c r="G191" s="53"/>
      <c r="H191" s="14">
        <v>5</v>
      </c>
      <c r="I191" s="15">
        <v>453.2</v>
      </c>
      <c r="J191" s="27">
        <f t="shared" si="5"/>
        <v>64807.6</v>
      </c>
    </row>
    <row r="192" spans="2:10" ht="15" customHeight="1" x14ac:dyDescent="0.25">
      <c r="B192" s="16" t="s">
        <v>677</v>
      </c>
      <c r="C192" s="54"/>
      <c r="D192" s="52" t="s">
        <v>308</v>
      </c>
      <c r="E192" s="54"/>
      <c r="F192" s="14" t="s">
        <v>402</v>
      </c>
      <c r="G192" s="54"/>
      <c r="H192" s="52">
        <v>7</v>
      </c>
      <c r="I192" s="15">
        <v>454</v>
      </c>
      <c r="J192" s="27">
        <f t="shared" si="5"/>
        <v>64922</v>
      </c>
    </row>
    <row r="193" spans="2:10" ht="15" customHeight="1" x14ac:dyDescent="0.25">
      <c r="B193" s="16" t="s">
        <v>678</v>
      </c>
      <c r="C193" s="14" t="s">
        <v>427</v>
      </c>
      <c r="D193" s="54"/>
      <c r="E193" s="14" t="s">
        <v>472</v>
      </c>
      <c r="F193" s="14" t="s">
        <v>473</v>
      </c>
      <c r="G193" s="14">
        <v>14</v>
      </c>
      <c r="H193" s="54"/>
      <c r="I193" s="15">
        <v>355.3</v>
      </c>
      <c r="J193" s="27">
        <f t="shared" si="5"/>
        <v>50807.9</v>
      </c>
    </row>
    <row r="194" spans="2:10" ht="15" customHeight="1" x14ac:dyDescent="0.25">
      <c r="B194" s="16" t="s">
        <v>679</v>
      </c>
      <c r="C194" s="14" t="s">
        <v>429</v>
      </c>
      <c r="D194" s="52" t="s">
        <v>311</v>
      </c>
      <c r="E194" s="14" t="s">
        <v>470</v>
      </c>
      <c r="F194" s="14" t="s">
        <v>403</v>
      </c>
      <c r="G194" s="14">
        <v>18</v>
      </c>
      <c r="H194" s="14">
        <v>11</v>
      </c>
      <c r="I194" s="15">
        <v>456.4</v>
      </c>
      <c r="J194" s="27">
        <f t="shared" si="5"/>
        <v>65265.2</v>
      </c>
    </row>
    <row r="195" spans="2:10" ht="15" customHeight="1" x14ac:dyDescent="0.25">
      <c r="B195" s="16" t="s">
        <v>680</v>
      </c>
      <c r="C195" s="14" t="s">
        <v>427</v>
      </c>
      <c r="D195" s="54"/>
      <c r="E195" s="14" t="s">
        <v>472</v>
      </c>
      <c r="F195" s="14" t="s">
        <v>405</v>
      </c>
      <c r="G195" s="14">
        <v>14</v>
      </c>
      <c r="H195" s="52">
        <v>8</v>
      </c>
      <c r="I195" s="15">
        <v>356.1</v>
      </c>
      <c r="J195" s="27">
        <f t="shared" si="5"/>
        <v>50922.3</v>
      </c>
    </row>
    <row r="196" spans="2:10" ht="15" customHeight="1" x14ac:dyDescent="0.25">
      <c r="B196" s="16" t="s">
        <v>681</v>
      </c>
      <c r="C196" s="14" t="s">
        <v>429</v>
      </c>
      <c r="D196" s="52" t="s">
        <v>314</v>
      </c>
      <c r="E196" s="14" t="s">
        <v>470</v>
      </c>
      <c r="F196" s="14" t="s">
        <v>408</v>
      </c>
      <c r="G196" s="14">
        <v>22</v>
      </c>
      <c r="H196" s="54"/>
      <c r="I196" s="15">
        <v>547.79999999999995</v>
      </c>
      <c r="J196" s="21" t="s">
        <v>888</v>
      </c>
    </row>
    <row r="197" spans="2:10" ht="15" customHeight="1" x14ac:dyDescent="0.25">
      <c r="B197" s="16" t="s">
        <v>682</v>
      </c>
      <c r="C197" s="14" t="s">
        <v>427</v>
      </c>
      <c r="D197" s="54"/>
      <c r="E197" s="14" t="s">
        <v>472</v>
      </c>
      <c r="F197" s="14" t="s">
        <v>408</v>
      </c>
      <c r="G197" s="14">
        <v>14</v>
      </c>
      <c r="H197" s="14">
        <v>13</v>
      </c>
      <c r="I197" s="15">
        <v>363.1</v>
      </c>
      <c r="J197" s="27">
        <f t="shared" si="5"/>
        <v>51923.3</v>
      </c>
    </row>
    <row r="198" spans="2:10" ht="15" customHeight="1" x14ac:dyDescent="0.25">
      <c r="B198" s="16" t="s">
        <v>683</v>
      </c>
      <c r="C198" s="14" t="s">
        <v>429</v>
      </c>
      <c r="D198" s="52" t="s">
        <v>317</v>
      </c>
      <c r="E198" s="14" t="s">
        <v>470</v>
      </c>
      <c r="F198" s="52" t="s">
        <v>410</v>
      </c>
      <c r="G198" s="14">
        <v>22</v>
      </c>
      <c r="H198" s="14">
        <v>9</v>
      </c>
      <c r="I198" s="15">
        <v>547.6</v>
      </c>
      <c r="J198" s="21" t="s">
        <v>888</v>
      </c>
    </row>
    <row r="199" spans="2:10" ht="15" customHeight="1" x14ac:dyDescent="0.25">
      <c r="B199" s="16" t="s">
        <v>684</v>
      </c>
      <c r="C199" s="14" t="s">
        <v>427</v>
      </c>
      <c r="D199" s="54"/>
      <c r="E199" s="14" t="s">
        <v>472</v>
      </c>
      <c r="F199" s="54"/>
      <c r="G199" s="14">
        <v>14</v>
      </c>
      <c r="H199" s="14">
        <v>13</v>
      </c>
      <c r="I199" s="15">
        <v>363.3</v>
      </c>
      <c r="J199" s="27">
        <f t="shared" si="5"/>
        <v>51951.9</v>
      </c>
    </row>
    <row r="200" spans="2:10" ht="15" customHeight="1" x14ac:dyDescent="0.25">
      <c r="B200" s="16" t="s">
        <v>685</v>
      </c>
      <c r="C200" s="14" t="s">
        <v>429</v>
      </c>
      <c r="D200" s="52" t="s">
        <v>321</v>
      </c>
      <c r="E200" s="14" t="s">
        <v>470</v>
      </c>
      <c r="F200" s="14" t="s">
        <v>416</v>
      </c>
      <c r="G200" s="14">
        <v>22</v>
      </c>
      <c r="H200" s="52">
        <v>14</v>
      </c>
      <c r="I200" s="15">
        <v>656.2</v>
      </c>
      <c r="J200" s="21" t="s">
        <v>888</v>
      </c>
    </row>
    <row r="201" spans="2:10" ht="15" customHeight="1" x14ac:dyDescent="0.25">
      <c r="B201" s="16" t="s">
        <v>686</v>
      </c>
      <c r="C201" s="14" t="s">
        <v>427</v>
      </c>
      <c r="D201" s="54"/>
      <c r="E201" s="14" t="s">
        <v>472</v>
      </c>
      <c r="F201" s="14" t="s">
        <v>461</v>
      </c>
      <c r="G201" s="14">
        <v>14</v>
      </c>
      <c r="H201" s="54"/>
      <c r="I201" s="15">
        <v>419.5</v>
      </c>
      <c r="J201" s="27">
        <f t="shared" si="5"/>
        <v>59988.5</v>
      </c>
    </row>
    <row r="202" spans="2:10" ht="15" customHeight="1" x14ac:dyDescent="0.25">
      <c r="B202" s="16" t="s">
        <v>687</v>
      </c>
      <c r="C202" s="14" t="s">
        <v>429</v>
      </c>
      <c r="D202" s="52" t="s">
        <v>325</v>
      </c>
      <c r="E202" s="14" t="s">
        <v>470</v>
      </c>
      <c r="F202" s="52" t="s">
        <v>417</v>
      </c>
      <c r="G202" s="14">
        <v>22</v>
      </c>
      <c r="H202" s="14">
        <v>18</v>
      </c>
      <c r="I202" s="15">
        <v>657.9</v>
      </c>
      <c r="J202" s="21" t="s">
        <v>888</v>
      </c>
    </row>
    <row r="203" spans="2:10" ht="15" customHeight="1" x14ac:dyDescent="0.25">
      <c r="B203" s="16" t="s">
        <v>688</v>
      </c>
      <c r="C203" s="14" t="s">
        <v>427</v>
      </c>
      <c r="D203" s="53"/>
      <c r="E203" s="52" t="s">
        <v>472</v>
      </c>
      <c r="F203" s="53"/>
      <c r="G203" s="14">
        <v>18</v>
      </c>
      <c r="H203" s="52">
        <v>8</v>
      </c>
      <c r="I203" s="15">
        <v>522.79999999999995</v>
      </c>
      <c r="J203" s="27">
        <f t="shared" si="5"/>
        <v>74760.399999999994</v>
      </c>
    </row>
    <row r="204" spans="2:10" ht="15" customHeight="1" x14ac:dyDescent="0.25">
      <c r="B204" s="16" t="s">
        <v>689</v>
      </c>
      <c r="C204" s="14" t="s">
        <v>428</v>
      </c>
      <c r="D204" s="54"/>
      <c r="E204" s="54"/>
      <c r="F204" s="54"/>
      <c r="G204" s="14">
        <v>14</v>
      </c>
      <c r="H204" s="54"/>
      <c r="I204" s="15">
        <v>412.6</v>
      </c>
      <c r="J204" s="27">
        <f t="shared" si="5"/>
        <v>59001.8</v>
      </c>
    </row>
    <row r="205" spans="2:10" ht="15" customHeight="1" x14ac:dyDescent="0.25">
      <c r="B205" s="16" t="s">
        <v>690</v>
      </c>
      <c r="C205" s="14" t="s">
        <v>429</v>
      </c>
      <c r="D205" s="52" t="s">
        <v>328</v>
      </c>
      <c r="E205" s="14" t="s">
        <v>470</v>
      </c>
      <c r="F205" s="14" t="s">
        <v>418</v>
      </c>
      <c r="G205" s="14">
        <v>25</v>
      </c>
      <c r="H205" s="14">
        <v>14</v>
      </c>
      <c r="I205" s="15">
        <v>730.6</v>
      </c>
      <c r="J205" s="21" t="s">
        <v>888</v>
      </c>
    </row>
    <row r="206" spans="2:10" ht="15" customHeight="1" x14ac:dyDescent="0.25">
      <c r="B206" s="16" t="s">
        <v>691</v>
      </c>
      <c r="C206" s="14" t="s">
        <v>427</v>
      </c>
      <c r="D206" s="53"/>
      <c r="E206" s="52" t="s">
        <v>472</v>
      </c>
      <c r="F206" s="52" t="s">
        <v>419</v>
      </c>
      <c r="G206" s="14">
        <v>18</v>
      </c>
      <c r="H206" s="14">
        <v>12</v>
      </c>
      <c r="I206" s="15">
        <v>537.79999999999995</v>
      </c>
      <c r="J206" s="27">
        <f t="shared" si="5"/>
        <v>76905.399999999994</v>
      </c>
    </row>
    <row r="207" spans="2:10" ht="15" customHeight="1" x14ac:dyDescent="0.25">
      <c r="B207" s="16" t="s">
        <v>692</v>
      </c>
      <c r="C207" s="14" t="s">
        <v>428</v>
      </c>
      <c r="D207" s="54"/>
      <c r="E207" s="54"/>
      <c r="F207" s="54"/>
      <c r="G207" s="14">
        <v>14</v>
      </c>
      <c r="H207" s="14">
        <v>10</v>
      </c>
      <c r="I207" s="15">
        <v>421.9</v>
      </c>
      <c r="J207" s="27">
        <f t="shared" si="5"/>
        <v>60331.7</v>
      </c>
    </row>
    <row r="208" spans="2:10" ht="15" customHeight="1" x14ac:dyDescent="0.25">
      <c r="B208" s="16" t="s">
        <v>693</v>
      </c>
      <c r="C208" s="14" t="s">
        <v>429</v>
      </c>
      <c r="D208" s="52" t="s">
        <v>332</v>
      </c>
      <c r="E208" s="14" t="s">
        <v>470</v>
      </c>
      <c r="F208" s="52" t="s">
        <v>420</v>
      </c>
      <c r="G208" s="14">
        <v>25</v>
      </c>
      <c r="H208" s="14">
        <v>18</v>
      </c>
      <c r="I208" s="15">
        <v>884.6</v>
      </c>
      <c r="J208" s="21" t="s">
        <v>888</v>
      </c>
    </row>
    <row r="209" spans="2:10" ht="15" customHeight="1" x14ac:dyDescent="0.25">
      <c r="B209" s="16" t="s">
        <v>694</v>
      </c>
      <c r="C209" s="14" t="s">
        <v>427</v>
      </c>
      <c r="D209" s="53"/>
      <c r="E209" s="52" t="s">
        <v>472</v>
      </c>
      <c r="F209" s="53"/>
      <c r="G209" s="14">
        <v>18</v>
      </c>
      <c r="H209" s="14">
        <v>14</v>
      </c>
      <c r="I209" s="15">
        <v>651.9</v>
      </c>
      <c r="J209" s="27">
        <f t="shared" si="5"/>
        <v>93221.7</v>
      </c>
    </row>
    <row r="210" spans="2:10" ht="15" customHeight="1" x14ac:dyDescent="0.25">
      <c r="B210" s="16" t="s">
        <v>695</v>
      </c>
      <c r="C210" s="14" t="s">
        <v>428</v>
      </c>
      <c r="D210" s="54"/>
      <c r="E210" s="54"/>
      <c r="F210" s="54"/>
      <c r="G210" s="14">
        <v>14</v>
      </c>
      <c r="H210" s="14">
        <v>11</v>
      </c>
      <c r="I210" s="15">
        <v>504.6</v>
      </c>
      <c r="J210" s="27">
        <f t="shared" si="5"/>
        <v>72157.8</v>
      </c>
    </row>
    <row r="211" spans="2:10" ht="15" customHeight="1" x14ac:dyDescent="0.25">
      <c r="B211" s="16" t="s">
        <v>696</v>
      </c>
      <c r="C211" s="14" t="s">
        <v>429</v>
      </c>
      <c r="D211" s="52" t="s">
        <v>335</v>
      </c>
      <c r="E211" s="14" t="s">
        <v>470</v>
      </c>
      <c r="F211" s="14" t="s">
        <v>421</v>
      </c>
      <c r="G211" s="14">
        <v>25</v>
      </c>
      <c r="H211" s="14">
        <v>22</v>
      </c>
      <c r="I211" s="15">
        <v>901.9</v>
      </c>
      <c r="J211" s="21" t="s">
        <v>888</v>
      </c>
    </row>
    <row r="212" spans="2:10" ht="15" customHeight="1" x14ac:dyDescent="0.25">
      <c r="B212" s="16" t="s">
        <v>697</v>
      </c>
      <c r="C212" s="14" t="s">
        <v>427</v>
      </c>
      <c r="D212" s="53"/>
      <c r="E212" s="52" t="s">
        <v>472</v>
      </c>
      <c r="F212" s="52" t="s">
        <v>422</v>
      </c>
      <c r="G212" s="14">
        <v>22</v>
      </c>
      <c r="H212" s="14">
        <v>11</v>
      </c>
      <c r="I212" s="15">
        <v>748.7</v>
      </c>
      <c r="J212" s="21" t="s">
        <v>888</v>
      </c>
    </row>
    <row r="213" spans="2:10" ht="15" customHeight="1" x14ac:dyDescent="0.25">
      <c r="B213" s="16" t="s">
        <v>698</v>
      </c>
      <c r="C213" s="14" t="s">
        <v>428</v>
      </c>
      <c r="D213" s="54"/>
      <c r="E213" s="53"/>
      <c r="F213" s="54"/>
      <c r="G213" s="14">
        <v>14</v>
      </c>
      <c r="H213" s="14">
        <v>14</v>
      </c>
      <c r="I213" s="15">
        <v>518.70000000000005</v>
      </c>
      <c r="J213" s="27">
        <f t="shared" si="5"/>
        <v>74174.100000000006</v>
      </c>
    </row>
    <row r="214" spans="2:10" ht="15" customHeight="1" x14ac:dyDescent="0.25">
      <c r="B214" s="16" t="s">
        <v>699</v>
      </c>
      <c r="C214" s="14" t="s">
        <v>427</v>
      </c>
      <c r="D214" s="52" t="s">
        <v>339</v>
      </c>
      <c r="E214" s="53"/>
      <c r="F214" s="52" t="s">
        <v>423</v>
      </c>
      <c r="G214" s="14">
        <v>22</v>
      </c>
      <c r="H214" s="14">
        <v>18</v>
      </c>
      <c r="I214" s="15">
        <v>933.3</v>
      </c>
      <c r="J214" s="21" t="s">
        <v>888</v>
      </c>
    </row>
    <row r="215" spans="2:10" ht="15" customHeight="1" x14ac:dyDescent="0.25">
      <c r="B215" s="16" t="s">
        <v>700</v>
      </c>
      <c r="C215" s="14" t="s">
        <v>428</v>
      </c>
      <c r="D215" s="54"/>
      <c r="E215" s="54"/>
      <c r="F215" s="54"/>
      <c r="G215" s="14">
        <v>18</v>
      </c>
      <c r="H215" s="14">
        <v>10</v>
      </c>
      <c r="I215" s="15">
        <v>717.4</v>
      </c>
      <c r="J215" s="27">
        <f t="shared" si="5"/>
        <v>102588.2</v>
      </c>
    </row>
    <row r="216" spans="2:10" ht="15" customHeight="1" x14ac:dyDescent="0.25">
      <c r="B216" s="16" t="s">
        <v>701</v>
      </c>
      <c r="C216" s="52" t="s">
        <v>427</v>
      </c>
      <c r="D216" s="14" t="s">
        <v>344</v>
      </c>
      <c r="E216" s="52" t="s">
        <v>702</v>
      </c>
      <c r="F216" s="14" t="s">
        <v>405</v>
      </c>
      <c r="G216" s="52">
        <v>14</v>
      </c>
      <c r="H216" s="14">
        <v>11</v>
      </c>
      <c r="I216" s="15">
        <v>417</v>
      </c>
      <c r="J216" s="27">
        <f t="shared" si="5"/>
        <v>59631</v>
      </c>
    </row>
    <row r="217" spans="2:10" ht="15" customHeight="1" x14ac:dyDescent="0.25">
      <c r="B217" s="16" t="s">
        <v>703</v>
      </c>
      <c r="C217" s="54"/>
      <c r="D217" s="52" t="s">
        <v>346</v>
      </c>
      <c r="E217" s="53"/>
      <c r="F217" s="52" t="s">
        <v>406</v>
      </c>
      <c r="G217" s="53"/>
      <c r="H217" s="14">
        <v>13</v>
      </c>
      <c r="I217" s="15">
        <v>420.9</v>
      </c>
      <c r="J217" s="27">
        <f t="shared" si="5"/>
        <v>60188.7</v>
      </c>
    </row>
    <row r="218" spans="2:10" ht="15" customHeight="1" x14ac:dyDescent="0.25">
      <c r="B218" s="16" t="s">
        <v>704</v>
      </c>
      <c r="C218" s="14" t="s">
        <v>428</v>
      </c>
      <c r="D218" s="54"/>
      <c r="E218" s="53"/>
      <c r="F218" s="54"/>
      <c r="G218" s="54"/>
      <c r="H218" s="14">
        <v>8</v>
      </c>
      <c r="I218" s="15">
        <v>414</v>
      </c>
      <c r="J218" s="27">
        <f t="shared" si="5"/>
        <v>59202</v>
      </c>
    </row>
    <row r="219" spans="2:10" ht="15" customHeight="1" x14ac:dyDescent="0.25">
      <c r="B219" s="16" t="s">
        <v>705</v>
      </c>
      <c r="C219" s="14" t="s">
        <v>427</v>
      </c>
      <c r="D219" s="52" t="s">
        <v>348</v>
      </c>
      <c r="E219" s="53"/>
      <c r="F219" s="52" t="s">
        <v>410</v>
      </c>
      <c r="G219" s="14">
        <v>18</v>
      </c>
      <c r="H219" s="52">
        <v>9</v>
      </c>
      <c r="I219" s="15">
        <v>526.70000000000005</v>
      </c>
      <c r="J219" s="27">
        <f t="shared" si="5"/>
        <v>75318.100000000006</v>
      </c>
    </row>
    <row r="220" spans="2:10" ht="15" customHeight="1" x14ac:dyDescent="0.25">
      <c r="B220" s="16" t="s">
        <v>706</v>
      </c>
      <c r="C220" s="14" t="s">
        <v>428</v>
      </c>
      <c r="D220" s="54"/>
      <c r="E220" s="54"/>
      <c r="F220" s="54"/>
      <c r="G220" s="14">
        <v>14</v>
      </c>
      <c r="H220" s="54"/>
      <c r="I220" s="15">
        <v>414.1</v>
      </c>
      <c r="J220" s="27">
        <f t="shared" si="5"/>
        <v>59216.3</v>
      </c>
    </row>
    <row r="221" spans="2:10" ht="15" customHeight="1" x14ac:dyDescent="0.25">
      <c r="B221" s="16" t="s">
        <v>707</v>
      </c>
      <c r="C221" s="14" t="s">
        <v>427</v>
      </c>
      <c r="D221" s="52" t="s">
        <v>350</v>
      </c>
      <c r="E221" s="52" t="s">
        <v>425</v>
      </c>
      <c r="F221" s="52" t="s">
        <v>461</v>
      </c>
      <c r="G221" s="14">
        <v>18</v>
      </c>
      <c r="H221" s="52">
        <v>9</v>
      </c>
      <c r="I221" s="15">
        <v>619.79999999999995</v>
      </c>
      <c r="J221" s="27">
        <f t="shared" si="5"/>
        <v>88631.4</v>
      </c>
    </row>
    <row r="222" spans="2:10" ht="15" customHeight="1" x14ac:dyDescent="0.25">
      <c r="B222" s="16" t="s">
        <v>708</v>
      </c>
      <c r="C222" s="14" t="s">
        <v>428</v>
      </c>
      <c r="D222" s="54"/>
      <c r="E222" s="53"/>
      <c r="F222" s="54"/>
      <c r="G222" s="14">
        <v>14</v>
      </c>
      <c r="H222" s="54"/>
      <c r="I222" s="15">
        <v>487.1</v>
      </c>
      <c r="J222" s="27">
        <f t="shared" si="5"/>
        <v>69655.3</v>
      </c>
    </row>
    <row r="223" spans="2:10" ht="15" customHeight="1" x14ac:dyDescent="0.25">
      <c r="B223" s="16" t="s">
        <v>709</v>
      </c>
      <c r="C223" s="14" t="s">
        <v>427</v>
      </c>
      <c r="D223" s="52" t="s">
        <v>352</v>
      </c>
      <c r="E223" s="53"/>
      <c r="F223" s="52" t="s">
        <v>417</v>
      </c>
      <c r="G223" s="14">
        <v>18</v>
      </c>
      <c r="H223" s="14">
        <v>11</v>
      </c>
      <c r="I223" s="15">
        <v>621.4</v>
      </c>
      <c r="J223" s="27">
        <f t="shared" si="5"/>
        <v>88860.2</v>
      </c>
    </row>
    <row r="224" spans="2:10" ht="15" customHeight="1" x14ac:dyDescent="0.25">
      <c r="B224" s="16" t="s">
        <v>710</v>
      </c>
      <c r="C224" s="14" t="s">
        <v>428</v>
      </c>
      <c r="D224" s="54"/>
      <c r="E224" s="53"/>
      <c r="F224" s="54"/>
      <c r="G224" s="14">
        <v>14</v>
      </c>
      <c r="H224" s="14">
        <v>8</v>
      </c>
      <c r="I224" s="15">
        <v>481.3</v>
      </c>
      <c r="J224" s="27">
        <f t="shared" si="5"/>
        <v>68825.900000000009</v>
      </c>
    </row>
    <row r="225" spans="2:10" ht="15" customHeight="1" x14ac:dyDescent="0.25">
      <c r="B225" s="16" t="s">
        <v>711</v>
      </c>
      <c r="C225" s="14" t="s">
        <v>427</v>
      </c>
      <c r="D225" s="52" t="s">
        <v>354</v>
      </c>
      <c r="E225" s="53"/>
      <c r="F225" s="52" t="s">
        <v>419</v>
      </c>
      <c r="G225" s="14">
        <v>18</v>
      </c>
      <c r="H225" s="14">
        <v>18</v>
      </c>
      <c r="I225" s="15">
        <v>645.5</v>
      </c>
      <c r="J225" s="27">
        <f t="shared" si="5"/>
        <v>92306.5</v>
      </c>
    </row>
    <row r="226" spans="2:10" ht="15" customHeight="1" x14ac:dyDescent="0.25">
      <c r="B226" s="16" t="s">
        <v>712</v>
      </c>
      <c r="C226" s="14" t="s">
        <v>428</v>
      </c>
      <c r="D226" s="53"/>
      <c r="E226" s="53"/>
      <c r="F226" s="53"/>
      <c r="G226" s="52">
        <v>14</v>
      </c>
      <c r="H226" s="14">
        <v>12</v>
      </c>
      <c r="I226" s="15">
        <v>495.8</v>
      </c>
      <c r="J226" s="27">
        <f t="shared" si="5"/>
        <v>70899.400000000009</v>
      </c>
    </row>
    <row r="227" spans="2:10" ht="15" customHeight="1" x14ac:dyDescent="0.25">
      <c r="B227" s="16" t="s">
        <v>713</v>
      </c>
      <c r="C227" s="14" t="s">
        <v>714</v>
      </c>
      <c r="D227" s="54"/>
      <c r="E227" s="53"/>
      <c r="F227" s="54"/>
      <c r="G227" s="54"/>
      <c r="H227" s="14">
        <v>10</v>
      </c>
      <c r="I227" s="15">
        <v>489.2</v>
      </c>
      <c r="J227" s="27">
        <f t="shared" si="5"/>
        <v>69955.599999999991</v>
      </c>
    </row>
    <row r="228" spans="2:10" ht="15" customHeight="1" x14ac:dyDescent="0.25">
      <c r="B228" s="16" t="s">
        <v>715</v>
      </c>
      <c r="C228" s="14" t="s">
        <v>427</v>
      </c>
      <c r="D228" s="52" t="s">
        <v>356</v>
      </c>
      <c r="E228" s="53"/>
      <c r="F228" s="52" t="s">
        <v>420</v>
      </c>
      <c r="G228" s="14">
        <v>18</v>
      </c>
      <c r="H228" s="14">
        <v>11</v>
      </c>
      <c r="I228" s="15">
        <v>883.5</v>
      </c>
      <c r="J228" s="27">
        <f t="shared" si="5"/>
        <v>126340.5</v>
      </c>
    </row>
    <row r="229" spans="2:10" ht="15" customHeight="1" x14ac:dyDescent="0.25">
      <c r="B229" s="16" t="s">
        <v>716</v>
      </c>
      <c r="C229" s="14" t="s">
        <v>428</v>
      </c>
      <c r="D229" s="53"/>
      <c r="E229" s="53"/>
      <c r="F229" s="53"/>
      <c r="G229" s="52">
        <v>14</v>
      </c>
      <c r="H229" s="14">
        <v>14</v>
      </c>
      <c r="I229" s="15">
        <v>591.20000000000005</v>
      </c>
      <c r="J229" s="27">
        <f t="shared" si="5"/>
        <v>84541.6</v>
      </c>
    </row>
    <row r="230" spans="2:10" ht="15" customHeight="1" x14ac:dyDescent="0.25">
      <c r="B230" s="16" t="s">
        <v>717</v>
      </c>
      <c r="C230" s="14" t="s">
        <v>714</v>
      </c>
      <c r="D230" s="54"/>
      <c r="E230" s="53"/>
      <c r="F230" s="54"/>
      <c r="G230" s="54"/>
      <c r="H230" s="14">
        <v>9</v>
      </c>
      <c r="I230" s="15">
        <v>575.1</v>
      </c>
      <c r="J230" s="27">
        <f t="shared" si="5"/>
        <v>82239.3</v>
      </c>
    </row>
    <row r="231" spans="2:10" ht="15" customHeight="1" x14ac:dyDescent="0.25">
      <c r="B231" s="16" t="s">
        <v>718</v>
      </c>
      <c r="C231" s="14" t="s">
        <v>427</v>
      </c>
      <c r="D231" s="52" t="s">
        <v>358</v>
      </c>
      <c r="E231" s="53"/>
      <c r="F231" s="52" t="s">
        <v>422</v>
      </c>
      <c r="G231" s="14">
        <v>22</v>
      </c>
      <c r="H231" s="14">
        <v>14</v>
      </c>
      <c r="I231" s="15">
        <v>887.8</v>
      </c>
      <c r="J231" s="21" t="s">
        <v>888</v>
      </c>
    </row>
    <row r="232" spans="2:10" ht="15" customHeight="1" x14ac:dyDescent="0.25">
      <c r="B232" s="16" t="s">
        <v>719</v>
      </c>
      <c r="C232" s="14" t="s">
        <v>428</v>
      </c>
      <c r="D232" s="53"/>
      <c r="E232" s="53"/>
      <c r="F232" s="53"/>
      <c r="G232" s="14">
        <v>18</v>
      </c>
      <c r="H232" s="52">
        <v>9</v>
      </c>
      <c r="I232" s="15">
        <v>719.7</v>
      </c>
      <c r="J232" s="27">
        <f t="shared" si="5"/>
        <v>102917.1</v>
      </c>
    </row>
    <row r="233" spans="2:10" ht="15" customHeight="1" x14ac:dyDescent="0.25">
      <c r="B233" s="16" t="s">
        <v>720</v>
      </c>
      <c r="C233" s="14" t="s">
        <v>714</v>
      </c>
      <c r="D233" s="54"/>
      <c r="E233" s="53"/>
      <c r="F233" s="54"/>
      <c r="G233" s="14">
        <v>14</v>
      </c>
      <c r="H233" s="54"/>
      <c r="I233" s="15">
        <v>571.4</v>
      </c>
      <c r="J233" s="27">
        <f t="shared" si="5"/>
        <v>81710.2</v>
      </c>
    </row>
    <row r="234" spans="2:10" ht="15" customHeight="1" x14ac:dyDescent="0.25">
      <c r="B234" s="16" t="s">
        <v>721</v>
      </c>
      <c r="C234" s="14" t="s">
        <v>427</v>
      </c>
      <c r="D234" s="52" t="s">
        <v>360</v>
      </c>
      <c r="E234" s="53"/>
      <c r="F234" s="52" t="s">
        <v>423</v>
      </c>
      <c r="G234" s="14">
        <v>22</v>
      </c>
      <c r="H234" s="14">
        <v>18</v>
      </c>
      <c r="I234" s="15">
        <v>1151.8</v>
      </c>
      <c r="J234" s="21" t="s">
        <v>888</v>
      </c>
    </row>
    <row r="235" spans="2:10" ht="15" customHeight="1" x14ac:dyDescent="0.25">
      <c r="B235" s="16" t="s">
        <v>722</v>
      </c>
      <c r="C235" s="14" t="s">
        <v>428</v>
      </c>
      <c r="D235" s="53"/>
      <c r="E235" s="53"/>
      <c r="F235" s="53"/>
      <c r="G235" s="14">
        <v>18</v>
      </c>
      <c r="H235" s="14">
        <v>14</v>
      </c>
      <c r="I235" s="15">
        <v>948</v>
      </c>
      <c r="J235" s="27">
        <f t="shared" si="5"/>
        <v>135564</v>
      </c>
    </row>
    <row r="236" spans="2:10" ht="15" customHeight="1" x14ac:dyDescent="0.25">
      <c r="B236" s="16" t="s">
        <v>723</v>
      </c>
      <c r="C236" s="14" t="s">
        <v>714</v>
      </c>
      <c r="D236" s="54"/>
      <c r="E236" s="53"/>
      <c r="F236" s="54"/>
      <c r="G236" s="14">
        <v>14</v>
      </c>
      <c r="H236" s="14">
        <v>10</v>
      </c>
      <c r="I236" s="15">
        <v>725.7</v>
      </c>
      <c r="J236" s="27">
        <f t="shared" si="5"/>
        <v>103775.1</v>
      </c>
    </row>
    <row r="237" spans="2:10" ht="15" customHeight="1" x14ac:dyDescent="0.25">
      <c r="B237" s="16" t="s">
        <v>724</v>
      </c>
      <c r="C237" s="14" t="s">
        <v>427</v>
      </c>
      <c r="D237" s="52" t="s">
        <v>362</v>
      </c>
      <c r="E237" s="53"/>
      <c r="F237" s="52" t="s">
        <v>472</v>
      </c>
      <c r="G237" s="14">
        <v>22</v>
      </c>
      <c r="H237" s="14">
        <v>22</v>
      </c>
      <c r="I237" s="15">
        <v>1427.2</v>
      </c>
      <c r="J237" s="21" t="s">
        <v>888</v>
      </c>
    </row>
    <row r="238" spans="2:10" ht="15" customHeight="1" x14ac:dyDescent="0.25">
      <c r="B238" s="16" t="s">
        <v>725</v>
      </c>
      <c r="C238" s="14" t="s">
        <v>428</v>
      </c>
      <c r="D238" s="53"/>
      <c r="E238" s="53"/>
      <c r="F238" s="53"/>
      <c r="G238" s="14">
        <v>18</v>
      </c>
      <c r="H238" s="14">
        <v>14</v>
      </c>
      <c r="I238" s="15">
        <v>1115.4000000000001</v>
      </c>
      <c r="J238" s="27">
        <f t="shared" si="5"/>
        <v>159502.20000000001</v>
      </c>
    </row>
    <row r="239" spans="2:10" ht="15" customHeight="1" x14ac:dyDescent="0.25">
      <c r="B239" s="16" t="s">
        <v>726</v>
      </c>
      <c r="C239" s="14" t="s">
        <v>714</v>
      </c>
      <c r="D239" s="54"/>
      <c r="E239" s="54"/>
      <c r="F239" s="54"/>
      <c r="G239" s="14">
        <v>14</v>
      </c>
      <c r="H239" s="14">
        <v>11</v>
      </c>
      <c r="I239" s="15">
        <v>871.3</v>
      </c>
      <c r="J239" s="27">
        <f t="shared" si="5"/>
        <v>124595.9</v>
      </c>
    </row>
    <row r="240" spans="2:10" ht="15" customHeight="1" x14ac:dyDescent="0.25">
      <c r="B240" s="16" t="s">
        <v>727</v>
      </c>
      <c r="C240" s="14" t="s">
        <v>429</v>
      </c>
      <c r="D240" s="52" t="s">
        <v>474</v>
      </c>
      <c r="E240" s="14" t="s">
        <v>468</v>
      </c>
      <c r="F240" s="14" t="s">
        <v>475</v>
      </c>
      <c r="G240" s="14">
        <v>25</v>
      </c>
      <c r="H240" s="14">
        <v>20</v>
      </c>
      <c r="I240" s="15">
        <v>895.8</v>
      </c>
      <c r="J240" s="21" t="s">
        <v>888</v>
      </c>
    </row>
    <row r="241" spans="2:10" ht="15" customHeight="1" x14ac:dyDescent="0.25">
      <c r="B241" s="16" t="s">
        <v>728</v>
      </c>
      <c r="C241" s="14" t="s">
        <v>427</v>
      </c>
      <c r="D241" s="53"/>
      <c r="E241" s="52" t="s">
        <v>423</v>
      </c>
      <c r="F241" s="52" t="s">
        <v>476</v>
      </c>
      <c r="G241" s="14">
        <v>18</v>
      </c>
      <c r="H241" s="14">
        <v>16</v>
      </c>
      <c r="I241" s="15">
        <v>663.8</v>
      </c>
      <c r="J241" s="27">
        <f t="shared" si="5"/>
        <v>94923.4</v>
      </c>
    </row>
    <row r="242" spans="2:10" ht="15" customHeight="1" x14ac:dyDescent="0.25">
      <c r="B242" s="16" t="s">
        <v>729</v>
      </c>
      <c r="C242" s="14" t="s">
        <v>428</v>
      </c>
      <c r="D242" s="54"/>
      <c r="E242" s="54"/>
      <c r="F242" s="54"/>
      <c r="G242" s="14">
        <v>14</v>
      </c>
      <c r="H242" s="14">
        <v>11</v>
      </c>
      <c r="I242" s="15">
        <v>504.2</v>
      </c>
      <c r="J242" s="27">
        <f t="shared" si="5"/>
        <v>72100.599999999991</v>
      </c>
    </row>
    <row r="243" spans="2:10" ht="15" customHeight="1" x14ac:dyDescent="0.25">
      <c r="B243" s="16" t="s">
        <v>730</v>
      </c>
      <c r="C243" s="14" t="s">
        <v>429</v>
      </c>
      <c r="D243" s="52" t="s">
        <v>477</v>
      </c>
      <c r="E243" s="14" t="s">
        <v>470</v>
      </c>
      <c r="F243" s="14" t="s">
        <v>475</v>
      </c>
      <c r="G243" s="14">
        <v>25</v>
      </c>
      <c r="H243" s="14">
        <v>25</v>
      </c>
      <c r="I243" s="15">
        <v>1096.0999999999999</v>
      </c>
      <c r="J243" s="21" t="s">
        <v>888</v>
      </c>
    </row>
    <row r="244" spans="2:10" ht="15" customHeight="1" x14ac:dyDescent="0.25">
      <c r="B244" s="16" t="s">
        <v>731</v>
      </c>
      <c r="C244" s="14" t="s">
        <v>427</v>
      </c>
      <c r="D244" s="53"/>
      <c r="E244" s="52" t="s">
        <v>732</v>
      </c>
      <c r="F244" s="52" t="s">
        <v>733</v>
      </c>
      <c r="G244" s="14">
        <v>22</v>
      </c>
      <c r="H244" s="14">
        <v>18</v>
      </c>
      <c r="I244" s="15">
        <v>932.8</v>
      </c>
      <c r="J244" s="21" t="s">
        <v>888</v>
      </c>
    </row>
    <row r="245" spans="2:10" ht="15" customHeight="1" x14ac:dyDescent="0.25">
      <c r="B245" s="16" t="s">
        <v>734</v>
      </c>
      <c r="C245" s="14" t="s">
        <v>428</v>
      </c>
      <c r="D245" s="54"/>
      <c r="E245" s="54"/>
      <c r="F245" s="53"/>
      <c r="G245" s="14">
        <v>18</v>
      </c>
      <c r="H245" s="14">
        <v>14</v>
      </c>
      <c r="I245" s="15">
        <v>758.9</v>
      </c>
      <c r="J245" s="27">
        <f t="shared" si="5"/>
        <v>108522.7</v>
      </c>
    </row>
    <row r="246" spans="2:10" ht="15" customHeight="1" x14ac:dyDescent="0.25">
      <c r="B246" s="16" t="s">
        <v>735</v>
      </c>
      <c r="C246" s="14" t="s">
        <v>427</v>
      </c>
      <c r="D246" s="52" t="s">
        <v>736</v>
      </c>
      <c r="E246" s="52" t="s">
        <v>737</v>
      </c>
      <c r="F246" s="53"/>
      <c r="G246" s="14">
        <v>22</v>
      </c>
      <c r="H246" s="14">
        <v>18</v>
      </c>
      <c r="I246" s="15">
        <v>1153.4000000000001</v>
      </c>
      <c r="J246" s="21" t="s">
        <v>888</v>
      </c>
    </row>
    <row r="247" spans="2:10" ht="15" customHeight="1" x14ac:dyDescent="0.25">
      <c r="B247" s="16" t="s">
        <v>738</v>
      </c>
      <c r="C247" s="14" t="s">
        <v>428</v>
      </c>
      <c r="D247" s="53"/>
      <c r="E247" s="53"/>
      <c r="F247" s="53"/>
      <c r="G247" s="14">
        <v>16</v>
      </c>
      <c r="H247" s="14">
        <v>14</v>
      </c>
      <c r="I247" s="15">
        <v>849</v>
      </c>
      <c r="J247" s="27">
        <f t="shared" si="5"/>
        <v>121407</v>
      </c>
    </row>
    <row r="248" spans="2:10" ht="15" customHeight="1" x14ac:dyDescent="0.25">
      <c r="B248" s="16" t="s">
        <v>739</v>
      </c>
      <c r="C248" s="14" t="s">
        <v>714</v>
      </c>
      <c r="D248" s="54"/>
      <c r="E248" s="54"/>
      <c r="F248" s="54"/>
      <c r="G248" s="14">
        <v>12</v>
      </c>
      <c r="H248" s="14">
        <v>10</v>
      </c>
      <c r="I248" s="15">
        <v>634</v>
      </c>
      <c r="J248" s="27">
        <f t="shared" si="5"/>
        <v>90662</v>
      </c>
    </row>
  </sheetData>
  <mergeCells count="250">
    <mergeCell ref="I14:I15"/>
    <mergeCell ref="L2:T2"/>
    <mergeCell ref="B3:B4"/>
    <mergeCell ref="C3:C4"/>
    <mergeCell ref="D3:D4"/>
    <mergeCell ref="E3:F3"/>
    <mergeCell ref="G3:G4"/>
    <mergeCell ref="H3:H4"/>
    <mergeCell ref="D1:J1"/>
    <mergeCell ref="B2:J2"/>
    <mergeCell ref="I3:I4"/>
    <mergeCell ref="J3:J4"/>
    <mergeCell ref="T3:T4"/>
    <mergeCell ref="Q3:Q4"/>
    <mergeCell ref="R3:R4"/>
    <mergeCell ref="S3:S4"/>
    <mergeCell ref="E40:E49"/>
    <mergeCell ref="G40:G42"/>
    <mergeCell ref="H41:H42"/>
    <mergeCell ref="G43:G47"/>
    <mergeCell ref="H17:H18"/>
    <mergeCell ref="D20:D21"/>
    <mergeCell ref="F20:F21"/>
    <mergeCell ref="C22:C28"/>
    <mergeCell ref="E22:E28"/>
    <mergeCell ref="G22:G28"/>
    <mergeCell ref="H24:H25"/>
    <mergeCell ref="H27:H28"/>
    <mergeCell ref="C5:C18"/>
    <mergeCell ref="E5:E8"/>
    <mergeCell ref="G5:G8"/>
    <mergeCell ref="E9:E13"/>
    <mergeCell ref="G9:G21"/>
    <mergeCell ref="H11:H12"/>
    <mergeCell ref="E14:E21"/>
    <mergeCell ref="H14:H15"/>
    <mergeCell ref="D57:D58"/>
    <mergeCell ref="F57:F58"/>
    <mergeCell ref="H57:H58"/>
    <mergeCell ref="D59:D60"/>
    <mergeCell ref="F59:F60"/>
    <mergeCell ref="C61:C69"/>
    <mergeCell ref="E61:E72"/>
    <mergeCell ref="G61:G70"/>
    <mergeCell ref="H44:H45"/>
    <mergeCell ref="D47:D48"/>
    <mergeCell ref="F47:F48"/>
    <mergeCell ref="C48:C49"/>
    <mergeCell ref="G48:G49"/>
    <mergeCell ref="C50:C57"/>
    <mergeCell ref="E50:E60"/>
    <mergeCell ref="G50:G56"/>
    <mergeCell ref="H50:H51"/>
    <mergeCell ref="H53:H54"/>
    <mergeCell ref="C30:C47"/>
    <mergeCell ref="E30:E34"/>
    <mergeCell ref="G30:G34"/>
    <mergeCell ref="E35:E39"/>
    <mergeCell ref="G35:G39"/>
    <mergeCell ref="H37:H38"/>
    <mergeCell ref="I61:I62"/>
    <mergeCell ref="H63:H64"/>
    <mergeCell ref="H66:H67"/>
    <mergeCell ref="D69:D70"/>
    <mergeCell ref="F69:F70"/>
    <mergeCell ref="D71:D73"/>
    <mergeCell ref="F71:F72"/>
    <mergeCell ref="H71:H75"/>
    <mergeCell ref="D74:D75"/>
    <mergeCell ref="E74:E75"/>
    <mergeCell ref="C91:C93"/>
    <mergeCell ref="E92:E93"/>
    <mergeCell ref="G92:G93"/>
    <mergeCell ref="F74:F75"/>
    <mergeCell ref="D77:D79"/>
    <mergeCell ref="E77:E79"/>
    <mergeCell ref="F77:F79"/>
    <mergeCell ref="H78:H79"/>
    <mergeCell ref="C80:C86"/>
    <mergeCell ref="E80:E91"/>
    <mergeCell ref="G80:G85"/>
    <mergeCell ref="H81:H82"/>
    <mergeCell ref="D86:D87"/>
    <mergeCell ref="D94:D95"/>
    <mergeCell ref="D96:D97"/>
    <mergeCell ref="F96:F97"/>
    <mergeCell ref="D98:D99"/>
    <mergeCell ref="D100:D102"/>
    <mergeCell ref="E101:E102"/>
    <mergeCell ref="F101:F102"/>
    <mergeCell ref="H86:H87"/>
    <mergeCell ref="D88:D89"/>
    <mergeCell ref="F88:F89"/>
    <mergeCell ref="H88:H89"/>
    <mergeCell ref="D90:D91"/>
    <mergeCell ref="G101:G102"/>
    <mergeCell ref="C122:C124"/>
    <mergeCell ref="E122:E124"/>
    <mergeCell ref="G123:G124"/>
    <mergeCell ref="D125:D126"/>
    <mergeCell ref="D127:D128"/>
    <mergeCell ref="D129:D130"/>
    <mergeCell ref="F129:F130"/>
    <mergeCell ref="H109:H110"/>
    <mergeCell ref="D111:D112"/>
    <mergeCell ref="D113:D114"/>
    <mergeCell ref="F113:F114"/>
    <mergeCell ref="H114:H116"/>
    <mergeCell ref="D115:D116"/>
    <mergeCell ref="H129:H130"/>
    <mergeCell ref="C103:C109"/>
    <mergeCell ref="E103:E121"/>
    <mergeCell ref="G103:G106"/>
    <mergeCell ref="G107:G108"/>
    <mergeCell ref="D109:D110"/>
    <mergeCell ref="D117:D118"/>
    <mergeCell ref="F117:F118"/>
    <mergeCell ref="D119:D121"/>
    <mergeCell ref="F120:F121"/>
    <mergeCell ref="H150:H151"/>
    <mergeCell ref="D139:D141"/>
    <mergeCell ref="F139:F141"/>
    <mergeCell ref="E140:E141"/>
    <mergeCell ref="D142:D143"/>
    <mergeCell ref="F142:F143"/>
    <mergeCell ref="H142:H143"/>
    <mergeCell ref="D131:D132"/>
    <mergeCell ref="D133:D135"/>
    <mergeCell ref="F133:F135"/>
    <mergeCell ref="E134:E135"/>
    <mergeCell ref="D136:D138"/>
    <mergeCell ref="H136:H137"/>
    <mergeCell ref="E137:E138"/>
    <mergeCell ref="F137:F138"/>
    <mergeCell ref="H147:H148"/>
    <mergeCell ref="D152:D154"/>
    <mergeCell ref="E153:E154"/>
    <mergeCell ref="F153:F154"/>
    <mergeCell ref="D155:D157"/>
    <mergeCell ref="F155:F157"/>
    <mergeCell ref="E156:E157"/>
    <mergeCell ref="D144:D145"/>
    <mergeCell ref="D146:D148"/>
    <mergeCell ref="E147:E148"/>
    <mergeCell ref="F147:F148"/>
    <mergeCell ref="D149:D151"/>
    <mergeCell ref="F149:F151"/>
    <mergeCell ref="E150:E151"/>
    <mergeCell ref="D164:D166"/>
    <mergeCell ref="E165:E166"/>
    <mergeCell ref="F165:F166"/>
    <mergeCell ref="D167:D168"/>
    <mergeCell ref="H167:H168"/>
    <mergeCell ref="D169:D170"/>
    <mergeCell ref="H169:H170"/>
    <mergeCell ref="G156:G157"/>
    <mergeCell ref="D158:D160"/>
    <mergeCell ref="E159:E160"/>
    <mergeCell ref="F159:F160"/>
    <mergeCell ref="G159:G160"/>
    <mergeCell ref="D161:D163"/>
    <mergeCell ref="F161:F163"/>
    <mergeCell ref="E162:E163"/>
    <mergeCell ref="H181:H182"/>
    <mergeCell ref="D183:D185"/>
    <mergeCell ref="F183:F185"/>
    <mergeCell ref="E184:E185"/>
    <mergeCell ref="D171:D172"/>
    <mergeCell ref="D173:D174"/>
    <mergeCell ref="F173:F174"/>
    <mergeCell ref="D175:D176"/>
    <mergeCell ref="H175:H176"/>
    <mergeCell ref="D177:D179"/>
    <mergeCell ref="F177:F179"/>
    <mergeCell ref="E178:E179"/>
    <mergeCell ref="G178:G179"/>
    <mergeCell ref="D186:D188"/>
    <mergeCell ref="E187:E188"/>
    <mergeCell ref="F187:F188"/>
    <mergeCell ref="C189:C192"/>
    <mergeCell ref="E189:E192"/>
    <mergeCell ref="G189:G192"/>
    <mergeCell ref="D180:D182"/>
    <mergeCell ref="E181:E182"/>
    <mergeCell ref="F181:F182"/>
    <mergeCell ref="D198:D199"/>
    <mergeCell ref="F198:F199"/>
    <mergeCell ref="D200:D201"/>
    <mergeCell ref="H200:H201"/>
    <mergeCell ref="D202:D204"/>
    <mergeCell ref="F202:F204"/>
    <mergeCell ref="E203:E204"/>
    <mergeCell ref="H203:H204"/>
    <mergeCell ref="H189:H190"/>
    <mergeCell ref="D192:D193"/>
    <mergeCell ref="H192:H193"/>
    <mergeCell ref="D194:D195"/>
    <mergeCell ref="H195:H196"/>
    <mergeCell ref="D196:D197"/>
    <mergeCell ref="H219:H220"/>
    <mergeCell ref="D211:D213"/>
    <mergeCell ref="E212:E215"/>
    <mergeCell ref="F212:F213"/>
    <mergeCell ref="D214:D215"/>
    <mergeCell ref="F214:F215"/>
    <mergeCell ref="C216:C217"/>
    <mergeCell ref="E216:E220"/>
    <mergeCell ref="D205:D207"/>
    <mergeCell ref="E206:E207"/>
    <mergeCell ref="F206:F207"/>
    <mergeCell ref="D208:D210"/>
    <mergeCell ref="F208:F210"/>
    <mergeCell ref="E209:E210"/>
    <mergeCell ref="D240:D242"/>
    <mergeCell ref="E241:E242"/>
    <mergeCell ref="F241:F242"/>
    <mergeCell ref="D243:D245"/>
    <mergeCell ref="E244:E245"/>
    <mergeCell ref="F244:F248"/>
    <mergeCell ref="D246:D248"/>
    <mergeCell ref="E246:E248"/>
    <mergeCell ref="F223:F224"/>
    <mergeCell ref="D225:D227"/>
    <mergeCell ref="F225:F227"/>
    <mergeCell ref="D228:D230"/>
    <mergeCell ref="F228:F230"/>
    <mergeCell ref="M5:M7"/>
    <mergeCell ref="L3:L4"/>
    <mergeCell ref="M3:M4"/>
    <mergeCell ref="N3:N4"/>
    <mergeCell ref="O3:P3"/>
    <mergeCell ref="D231:D233"/>
    <mergeCell ref="F231:F233"/>
    <mergeCell ref="H232:H233"/>
    <mergeCell ref="D234:D236"/>
    <mergeCell ref="F234:F236"/>
    <mergeCell ref="D221:D222"/>
    <mergeCell ref="E221:E239"/>
    <mergeCell ref="F221:F222"/>
    <mergeCell ref="H221:H222"/>
    <mergeCell ref="D223:D224"/>
    <mergeCell ref="D237:D239"/>
    <mergeCell ref="F237:F239"/>
    <mergeCell ref="G226:G227"/>
    <mergeCell ref="G216:G218"/>
    <mergeCell ref="D217:D218"/>
    <mergeCell ref="F217:F218"/>
    <mergeCell ref="D219:D220"/>
    <mergeCell ref="F219:F220"/>
    <mergeCell ref="G229:G230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94"/>
  <sheetViews>
    <sheetView showGridLines="0" showRowColHeaders="0" zoomScale="85" zoomScaleNormal="85" workbookViewId="0">
      <pane ySplit="4" topLeftCell="A5" activePane="bottomLeft" state="frozen"/>
      <selection pane="bottomLeft"/>
    </sheetView>
  </sheetViews>
  <sheetFormatPr defaultColWidth="9.109375" defaultRowHeight="13.8" x14ac:dyDescent="0.25"/>
  <cols>
    <col min="1" max="1" width="4.6640625" style="1" customWidth="1"/>
    <col min="2" max="2" width="20.6640625" style="1" customWidth="1"/>
    <col min="3" max="3" width="7.5546875" style="35" customWidth="1"/>
    <col min="4" max="4" width="7.5546875" style="10" customWidth="1"/>
    <col min="5" max="5" width="12.5546875" style="1" customWidth="1"/>
    <col min="6" max="6" width="15" style="1" customWidth="1"/>
    <col min="7" max="7" width="12" style="1" customWidth="1"/>
    <col min="8" max="8" width="15.88671875" style="1" customWidth="1"/>
    <col min="9" max="16384" width="9.109375" style="1"/>
  </cols>
  <sheetData>
    <row r="1" spans="2:10" ht="69.75" customHeight="1" x14ac:dyDescent="0.25">
      <c r="E1" s="41" t="s">
        <v>923</v>
      </c>
      <c r="F1" s="41"/>
      <c r="G1" s="41"/>
      <c r="H1" s="41"/>
      <c r="I1" s="23"/>
      <c r="J1" s="23"/>
    </row>
    <row r="2" spans="2:10" ht="20.25" customHeight="1" x14ac:dyDescent="0.3">
      <c r="B2" s="66" t="s">
        <v>919</v>
      </c>
      <c r="C2" s="67"/>
      <c r="D2" s="67"/>
      <c r="E2" s="67"/>
      <c r="F2" s="67"/>
      <c r="G2" s="67"/>
      <c r="H2" s="67"/>
    </row>
    <row r="3" spans="2:10" ht="16.5" customHeight="1" x14ac:dyDescent="0.3">
      <c r="B3" s="47" t="s">
        <v>446</v>
      </c>
      <c r="C3" s="47" t="s">
        <v>917</v>
      </c>
      <c r="D3" s="47" t="s">
        <v>918</v>
      </c>
      <c r="E3" s="68" t="s">
        <v>920</v>
      </c>
      <c r="F3" s="68"/>
      <c r="G3" s="68" t="s">
        <v>921</v>
      </c>
      <c r="H3" s="68"/>
    </row>
    <row r="4" spans="2:10" ht="38.25" customHeight="1" x14ac:dyDescent="0.25">
      <c r="B4" s="47"/>
      <c r="C4" s="47"/>
      <c r="D4" s="47"/>
      <c r="E4" s="5" t="s">
        <v>922</v>
      </c>
      <c r="F4" s="5" t="s">
        <v>740</v>
      </c>
      <c r="G4" s="5" t="s">
        <v>922</v>
      </c>
      <c r="H4" s="5" t="s">
        <v>740</v>
      </c>
    </row>
    <row r="5" spans="2:10" ht="15" customHeight="1" x14ac:dyDescent="0.25">
      <c r="B5" s="18" t="s">
        <v>792</v>
      </c>
      <c r="C5" s="3">
        <v>50</v>
      </c>
      <c r="D5" s="36">
        <v>50</v>
      </c>
      <c r="E5" s="18">
        <v>1.8</v>
      </c>
      <c r="F5" s="37">
        <f>E5*300</f>
        <v>540</v>
      </c>
      <c r="G5" s="18">
        <v>2.4</v>
      </c>
      <c r="H5" s="37">
        <f>G5*300</f>
        <v>720</v>
      </c>
    </row>
    <row r="6" spans="2:10" ht="15" customHeight="1" x14ac:dyDescent="0.25">
      <c r="B6" s="18" t="s">
        <v>793</v>
      </c>
      <c r="C6" s="62">
        <v>80</v>
      </c>
      <c r="D6" s="36">
        <v>50</v>
      </c>
      <c r="E6" s="18">
        <v>2.9</v>
      </c>
      <c r="F6" s="37">
        <f t="shared" ref="F6:F24" si="0">E6*300</f>
        <v>870</v>
      </c>
      <c r="G6" s="18">
        <v>3.5</v>
      </c>
      <c r="H6" s="37">
        <f t="shared" ref="H6:H19" si="1">G6*300</f>
        <v>1050</v>
      </c>
    </row>
    <row r="7" spans="2:10" ht="15" customHeight="1" x14ac:dyDescent="0.25">
      <c r="B7" s="18" t="s">
        <v>794</v>
      </c>
      <c r="C7" s="64"/>
      <c r="D7" s="33">
        <v>80</v>
      </c>
      <c r="E7" s="18">
        <v>3.2</v>
      </c>
      <c r="F7" s="37">
        <f t="shared" si="0"/>
        <v>960</v>
      </c>
      <c r="G7" s="18">
        <v>4.0999999999999996</v>
      </c>
      <c r="H7" s="37">
        <f t="shared" si="1"/>
        <v>1230</v>
      </c>
    </row>
    <row r="8" spans="2:10" ht="15" customHeight="1" x14ac:dyDescent="0.25">
      <c r="B8" s="18" t="s">
        <v>795</v>
      </c>
      <c r="C8" s="62">
        <v>100</v>
      </c>
      <c r="D8" s="33">
        <v>50</v>
      </c>
      <c r="E8" s="18">
        <v>4.5</v>
      </c>
      <c r="F8" s="37">
        <f t="shared" si="0"/>
        <v>1350</v>
      </c>
      <c r="G8" s="18">
        <v>5.0999999999999996</v>
      </c>
      <c r="H8" s="37">
        <f t="shared" si="1"/>
        <v>1530</v>
      </c>
    </row>
    <row r="9" spans="2:10" ht="15" customHeight="1" x14ac:dyDescent="0.25">
      <c r="B9" s="18" t="s">
        <v>796</v>
      </c>
      <c r="C9" s="63"/>
      <c r="D9" s="33">
        <v>80</v>
      </c>
      <c r="E9" s="18">
        <v>5</v>
      </c>
      <c r="F9" s="37">
        <f t="shared" si="0"/>
        <v>1500</v>
      </c>
      <c r="G9" s="18">
        <v>6.1</v>
      </c>
      <c r="H9" s="37">
        <f t="shared" si="1"/>
        <v>1830</v>
      </c>
    </row>
    <row r="10" spans="2:10" ht="15" customHeight="1" x14ac:dyDescent="0.25">
      <c r="B10" s="18" t="s">
        <v>797</v>
      </c>
      <c r="C10" s="64"/>
      <c r="D10" s="33">
        <v>100</v>
      </c>
      <c r="E10" s="18">
        <v>5.3</v>
      </c>
      <c r="F10" s="37">
        <f t="shared" si="0"/>
        <v>1590</v>
      </c>
      <c r="G10" s="18">
        <v>6.6</v>
      </c>
      <c r="H10" s="37">
        <f t="shared" si="1"/>
        <v>1980</v>
      </c>
    </row>
    <row r="11" spans="2:10" ht="15" customHeight="1" x14ac:dyDescent="0.25">
      <c r="B11" s="18" t="s">
        <v>798</v>
      </c>
      <c r="C11" s="62">
        <v>125</v>
      </c>
      <c r="D11" s="33">
        <v>50</v>
      </c>
      <c r="E11" s="18">
        <v>6.4</v>
      </c>
      <c r="F11" s="37">
        <f t="shared" si="0"/>
        <v>1920</v>
      </c>
      <c r="G11" s="18">
        <v>7.1</v>
      </c>
      <c r="H11" s="37">
        <f t="shared" si="1"/>
        <v>2130</v>
      </c>
    </row>
    <row r="12" spans="2:10" ht="15" customHeight="1" x14ac:dyDescent="0.25">
      <c r="B12" s="18" t="s">
        <v>799</v>
      </c>
      <c r="C12" s="63"/>
      <c r="D12" s="33">
        <v>80</v>
      </c>
      <c r="E12" s="18">
        <v>6.5</v>
      </c>
      <c r="F12" s="37">
        <f t="shared" si="0"/>
        <v>1950</v>
      </c>
      <c r="G12" s="18">
        <v>7.3</v>
      </c>
      <c r="H12" s="37">
        <f t="shared" si="1"/>
        <v>2190</v>
      </c>
    </row>
    <row r="13" spans="2:10" ht="15" customHeight="1" x14ac:dyDescent="0.25">
      <c r="B13" s="18" t="s">
        <v>800</v>
      </c>
      <c r="C13" s="63"/>
      <c r="D13" s="33">
        <v>100</v>
      </c>
      <c r="E13" s="18">
        <v>6.7</v>
      </c>
      <c r="F13" s="37">
        <f t="shared" si="0"/>
        <v>2010</v>
      </c>
      <c r="G13" s="18">
        <v>7.7</v>
      </c>
      <c r="H13" s="37">
        <f t="shared" si="1"/>
        <v>2310</v>
      </c>
    </row>
    <row r="14" spans="2:10" ht="15" customHeight="1" x14ac:dyDescent="0.25">
      <c r="B14" s="18" t="s">
        <v>801</v>
      </c>
      <c r="C14" s="64"/>
      <c r="D14" s="33">
        <v>125</v>
      </c>
      <c r="E14" s="18">
        <v>7.6</v>
      </c>
      <c r="F14" s="37">
        <f t="shared" si="0"/>
        <v>2280</v>
      </c>
      <c r="G14" s="18">
        <v>9.5</v>
      </c>
      <c r="H14" s="37">
        <f t="shared" si="1"/>
        <v>2850</v>
      </c>
    </row>
    <row r="15" spans="2:10" x14ac:dyDescent="0.25">
      <c r="B15" s="18" t="s">
        <v>802</v>
      </c>
      <c r="C15" s="62">
        <v>150</v>
      </c>
      <c r="D15" s="33">
        <v>50</v>
      </c>
      <c r="E15" s="19">
        <v>9.9</v>
      </c>
      <c r="F15" s="37">
        <f t="shared" si="0"/>
        <v>2970</v>
      </c>
      <c r="G15" s="19">
        <v>10.5</v>
      </c>
      <c r="H15" s="37">
        <f t="shared" si="1"/>
        <v>3150</v>
      </c>
    </row>
    <row r="16" spans="2:10" x14ac:dyDescent="0.25">
      <c r="B16" s="18" t="s">
        <v>803</v>
      </c>
      <c r="C16" s="63"/>
      <c r="D16" s="33">
        <v>80</v>
      </c>
      <c r="E16" s="19">
        <v>10.1</v>
      </c>
      <c r="F16" s="37">
        <f t="shared" si="0"/>
        <v>3030</v>
      </c>
      <c r="G16" s="19">
        <v>10.9</v>
      </c>
      <c r="H16" s="37">
        <f t="shared" si="1"/>
        <v>3270</v>
      </c>
    </row>
    <row r="17" spans="2:8" x14ac:dyDescent="0.25">
      <c r="B17" s="18" t="s">
        <v>804</v>
      </c>
      <c r="C17" s="63"/>
      <c r="D17" s="33">
        <v>100</v>
      </c>
      <c r="E17" s="19">
        <v>10.4</v>
      </c>
      <c r="F17" s="37">
        <f t="shared" si="0"/>
        <v>3120</v>
      </c>
      <c r="G17" s="19">
        <v>11.5</v>
      </c>
      <c r="H17" s="37">
        <f t="shared" si="1"/>
        <v>3450</v>
      </c>
    </row>
    <row r="18" spans="2:8" x14ac:dyDescent="0.25">
      <c r="B18" s="18" t="s">
        <v>805</v>
      </c>
      <c r="C18" s="63"/>
      <c r="D18" s="33">
        <v>125</v>
      </c>
      <c r="E18" s="19">
        <v>10.6</v>
      </c>
      <c r="F18" s="37">
        <f t="shared" si="0"/>
        <v>3180</v>
      </c>
      <c r="G18" s="19">
        <v>11.9</v>
      </c>
      <c r="H18" s="37">
        <f>G18*300</f>
        <v>3570</v>
      </c>
    </row>
    <row r="19" spans="2:8" x14ac:dyDescent="0.25">
      <c r="B19" s="18" t="s">
        <v>806</v>
      </c>
      <c r="C19" s="64"/>
      <c r="D19" s="33">
        <v>150</v>
      </c>
      <c r="E19" s="19">
        <v>11.9</v>
      </c>
      <c r="F19" s="37">
        <f t="shared" si="0"/>
        <v>3570</v>
      </c>
      <c r="G19" s="19">
        <v>14.5</v>
      </c>
      <c r="H19" s="37">
        <f t="shared" si="1"/>
        <v>4350</v>
      </c>
    </row>
    <row r="20" spans="2:8" x14ac:dyDescent="0.25">
      <c r="B20" s="18" t="s">
        <v>807</v>
      </c>
      <c r="C20" s="62">
        <v>200</v>
      </c>
      <c r="D20" s="33">
        <v>50</v>
      </c>
      <c r="E20" s="19">
        <v>22</v>
      </c>
      <c r="F20" s="37">
        <f t="shared" si="0"/>
        <v>6600</v>
      </c>
      <c r="G20" s="19">
        <v>22.6</v>
      </c>
      <c r="H20" s="37">
        <f t="shared" ref="H20:H24" si="2">G20*250</f>
        <v>5650</v>
      </c>
    </row>
    <row r="21" spans="2:8" x14ac:dyDescent="0.25">
      <c r="B21" s="18" t="s">
        <v>808</v>
      </c>
      <c r="C21" s="63"/>
      <c r="D21" s="33">
        <v>100</v>
      </c>
      <c r="E21" s="19">
        <v>22.4</v>
      </c>
      <c r="F21" s="37">
        <f t="shared" si="0"/>
        <v>6720</v>
      </c>
      <c r="G21" s="19">
        <v>23.4</v>
      </c>
      <c r="H21" s="37">
        <f t="shared" si="2"/>
        <v>5850</v>
      </c>
    </row>
    <row r="22" spans="2:8" x14ac:dyDescent="0.25">
      <c r="B22" s="18" t="s">
        <v>809</v>
      </c>
      <c r="C22" s="63"/>
      <c r="D22" s="33">
        <v>125</v>
      </c>
      <c r="E22" s="19">
        <v>22.6</v>
      </c>
      <c r="F22" s="37">
        <f t="shared" si="0"/>
        <v>6780</v>
      </c>
      <c r="G22" s="19">
        <v>23.8</v>
      </c>
      <c r="H22" s="37">
        <f t="shared" si="2"/>
        <v>5950</v>
      </c>
    </row>
    <row r="23" spans="2:8" x14ac:dyDescent="0.25">
      <c r="B23" s="18" t="s">
        <v>810</v>
      </c>
      <c r="C23" s="63"/>
      <c r="D23" s="33">
        <v>150</v>
      </c>
      <c r="E23" s="19">
        <v>23.1</v>
      </c>
      <c r="F23" s="37">
        <f t="shared" si="0"/>
        <v>6930</v>
      </c>
      <c r="G23" s="19">
        <v>24.8</v>
      </c>
      <c r="H23" s="37">
        <f t="shared" si="2"/>
        <v>6200</v>
      </c>
    </row>
    <row r="24" spans="2:8" x14ac:dyDescent="0.25">
      <c r="B24" s="18" t="s">
        <v>811</v>
      </c>
      <c r="C24" s="64"/>
      <c r="D24" s="33">
        <v>200</v>
      </c>
      <c r="E24" s="19">
        <v>27.2</v>
      </c>
      <c r="F24" s="37">
        <f t="shared" si="0"/>
        <v>8160</v>
      </c>
      <c r="G24" s="19">
        <v>33.1</v>
      </c>
      <c r="H24" s="37">
        <f t="shared" si="2"/>
        <v>8275</v>
      </c>
    </row>
    <row r="25" spans="2:8" x14ac:dyDescent="0.25">
      <c r="B25" s="18" t="s">
        <v>812</v>
      </c>
      <c r="C25" s="62">
        <v>250</v>
      </c>
      <c r="D25" s="33">
        <v>100</v>
      </c>
      <c r="E25" s="19">
        <v>28.1</v>
      </c>
      <c r="F25" s="37">
        <f>E25*250</f>
        <v>7025</v>
      </c>
      <c r="G25" s="19">
        <v>29.5</v>
      </c>
      <c r="H25" s="37">
        <f t="shared" ref="H25:H39" si="3">G25*250</f>
        <v>7375</v>
      </c>
    </row>
    <row r="26" spans="2:8" x14ac:dyDescent="0.25">
      <c r="B26" s="18" t="s">
        <v>813</v>
      </c>
      <c r="C26" s="63"/>
      <c r="D26" s="33">
        <v>150</v>
      </c>
      <c r="E26" s="19">
        <v>28.2</v>
      </c>
      <c r="F26" s="37">
        <f t="shared" ref="F26:F39" si="4">E26*250</f>
        <v>7050</v>
      </c>
      <c r="G26" s="19">
        <v>29.8</v>
      </c>
      <c r="H26" s="37">
        <f t="shared" si="3"/>
        <v>7450</v>
      </c>
    </row>
    <row r="27" spans="2:8" x14ac:dyDescent="0.25">
      <c r="B27" s="18" t="s">
        <v>814</v>
      </c>
      <c r="C27" s="63"/>
      <c r="D27" s="33">
        <v>200</v>
      </c>
      <c r="E27" s="19">
        <v>30.6</v>
      </c>
      <c r="F27" s="37">
        <f t="shared" si="4"/>
        <v>7650</v>
      </c>
      <c r="G27" s="19">
        <v>34.6</v>
      </c>
      <c r="H27" s="37">
        <f t="shared" si="3"/>
        <v>8650</v>
      </c>
    </row>
    <row r="28" spans="2:8" x14ac:dyDescent="0.25">
      <c r="B28" s="18" t="s">
        <v>815</v>
      </c>
      <c r="C28" s="64"/>
      <c r="D28" s="33">
        <v>250</v>
      </c>
      <c r="E28" s="19">
        <v>31.3</v>
      </c>
      <c r="F28" s="37">
        <f t="shared" si="4"/>
        <v>7825</v>
      </c>
      <c r="G28" s="19">
        <v>36</v>
      </c>
      <c r="H28" s="37">
        <f t="shared" si="3"/>
        <v>9000</v>
      </c>
    </row>
    <row r="29" spans="2:8" x14ac:dyDescent="0.25">
      <c r="B29" s="18" t="s">
        <v>816</v>
      </c>
      <c r="C29" s="62">
        <v>300</v>
      </c>
      <c r="D29" s="33">
        <v>100</v>
      </c>
      <c r="E29" s="19">
        <v>37.200000000000003</v>
      </c>
      <c r="F29" s="37">
        <f t="shared" si="4"/>
        <v>9300</v>
      </c>
      <c r="G29" s="19">
        <v>38.1</v>
      </c>
      <c r="H29" s="37">
        <f t="shared" si="3"/>
        <v>9525</v>
      </c>
    </row>
    <row r="30" spans="2:8" x14ac:dyDescent="0.25">
      <c r="B30" s="18" t="s">
        <v>817</v>
      </c>
      <c r="C30" s="63"/>
      <c r="D30" s="33">
        <v>150</v>
      </c>
      <c r="E30" s="19">
        <v>37.9</v>
      </c>
      <c r="F30" s="37">
        <f t="shared" si="4"/>
        <v>9475</v>
      </c>
      <c r="G30" s="19">
        <v>39.5</v>
      </c>
      <c r="H30" s="37">
        <f t="shared" si="3"/>
        <v>9875</v>
      </c>
    </row>
    <row r="31" spans="2:8" x14ac:dyDescent="0.25">
      <c r="B31" s="18" t="s">
        <v>818</v>
      </c>
      <c r="C31" s="63"/>
      <c r="D31" s="33">
        <v>200</v>
      </c>
      <c r="E31" s="19">
        <v>40</v>
      </c>
      <c r="F31" s="37">
        <f t="shared" si="4"/>
        <v>10000</v>
      </c>
      <c r="G31" s="19">
        <v>43.7</v>
      </c>
      <c r="H31" s="37">
        <f t="shared" si="3"/>
        <v>10925</v>
      </c>
    </row>
    <row r="32" spans="2:8" x14ac:dyDescent="0.25">
      <c r="B32" s="18" t="s">
        <v>819</v>
      </c>
      <c r="C32" s="63"/>
      <c r="D32" s="33">
        <v>250</v>
      </c>
      <c r="E32" s="19">
        <v>40.4</v>
      </c>
      <c r="F32" s="37">
        <f t="shared" si="4"/>
        <v>10100</v>
      </c>
      <c r="G32" s="19">
        <v>44.5</v>
      </c>
      <c r="H32" s="37">
        <f t="shared" si="3"/>
        <v>11125</v>
      </c>
    </row>
    <row r="33" spans="2:8" x14ac:dyDescent="0.25">
      <c r="B33" s="18" t="s">
        <v>820</v>
      </c>
      <c r="C33" s="64"/>
      <c r="D33" s="33">
        <v>300</v>
      </c>
      <c r="E33" s="19">
        <v>41.1</v>
      </c>
      <c r="F33" s="37">
        <f t="shared" si="4"/>
        <v>10275</v>
      </c>
      <c r="G33" s="19">
        <v>45.9</v>
      </c>
      <c r="H33" s="37">
        <f t="shared" si="3"/>
        <v>11475</v>
      </c>
    </row>
    <row r="34" spans="2:8" x14ac:dyDescent="0.25">
      <c r="B34" s="18" t="s">
        <v>821</v>
      </c>
      <c r="C34" s="62">
        <v>350</v>
      </c>
      <c r="D34" s="33">
        <v>100</v>
      </c>
      <c r="E34" s="19">
        <v>48.6</v>
      </c>
      <c r="F34" s="37">
        <f t="shared" si="4"/>
        <v>12150</v>
      </c>
      <c r="G34" s="19">
        <v>49.8</v>
      </c>
      <c r="H34" s="37">
        <f t="shared" si="3"/>
        <v>12450</v>
      </c>
    </row>
    <row r="35" spans="2:8" x14ac:dyDescent="0.25">
      <c r="B35" s="18" t="s">
        <v>822</v>
      </c>
      <c r="C35" s="63"/>
      <c r="D35" s="33">
        <v>150</v>
      </c>
      <c r="E35" s="19">
        <v>48.9</v>
      </c>
      <c r="F35" s="37">
        <f t="shared" si="4"/>
        <v>12225</v>
      </c>
      <c r="G35" s="19">
        <v>50.4</v>
      </c>
      <c r="H35" s="37">
        <f t="shared" si="3"/>
        <v>12600</v>
      </c>
    </row>
    <row r="36" spans="2:8" x14ac:dyDescent="0.25">
      <c r="B36" s="18" t="s">
        <v>823</v>
      </c>
      <c r="C36" s="63"/>
      <c r="D36" s="33">
        <v>200</v>
      </c>
      <c r="E36" s="19">
        <v>50.2</v>
      </c>
      <c r="F36" s="37">
        <f t="shared" si="4"/>
        <v>12550</v>
      </c>
      <c r="G36" s="19">
        <v>53.1</v>
      </c>
      <c r="H36" s="37">
        <f t="shared" si="3"/>
        <v>13275</v>
      </c>
    </row>
    <row r="37" spans="2:8" x14ac:dyDescent="0.25">
      <c r="B37" s="18" t="s">
        <v>824</v>
      </c>
      <c r="C37" s="63"/>
      <c r="D37" s="33">
        <v>250</v>
      </c>
      <c r="E37" s="19">
        <v>50.9</v>
      </c>
      <c r="F37" s="37">
        <f t="shared" si="4"/>
        <v>12725</v>
      </c>
      <c r="G37" s="19">
        <v>54.4</v>
      </c>
      <c r="H37" s="37">
        <f t="shared" si="3"/>
        <v>13600</v>
      </c>
    </row>
    <row r="38" spans="2:8" x14ac:dyDescent="0.25">
      <c r="B38" s="18" t="s">
        <v>825</v>
      </c>
      <c r="C38" s="63"/>
      <c r="D38" s="33">
        <v>300</v>
      </c>
      <c r="E38" s="19">
        <v>52.9</v>
      </c>
      <c r="F38" s="37">
        <f t="shared" si="4"/>
        <v>13225</v>
      </c>
      <c r="G38" s="19">
        <v>58.4</v>
      </c>
      <c r="H38" s="37">
        <f t="shared" si="3"/>
        <v>14600</v>
      </c>
    </row>
    <row r="39" spans="2:8" x14ac:dyDescent="0.25">
      <c r="B39" s="18" t="s">
        <v>826</v>
      </c>
      <c r="C39" s="64"/>
      <c r="D39" s="33">
        <v>350</v>
      </c>
      <c r="E39" s="19">
        <v>55.6</v>
      </c>
      <c r="F39" s="37">
        <f t="shared" si="4"/>
        <v>13900</v>
      </c>
      <c r="G39" s="19">
        <v>65.8</v>
      </c>
      <c r="H39" s="37">
        <f t="shared" si="3"/>
        <v>16450</v>
      </c>
    </row>
    <row r="40" spans="2:8" x14ac:dyDescent="0.25">
      <c r="B40" s="18" t="s">
        <v>827</v>
      </c>
      <c r="C40" s="62">
        <v>400</v>
      </c>
      <c r="D40" s="33">
        <v>100</v>
      </c>
      <c r="E40" s="19">
        <v>54.5</v>
      </c>
      <c r="F40" s="37">
        <f>E40*143</f>
        <v>7793.5</v>
      </c>
      <c r="G40" s="19">
        <v>55.5</v>
      </c>
      <c r="H40" s="37">
        <f t="shared" ref="H40:H93" si="5">G40*133</f>
        <v>7381.5</v>
      </c>
    </row>
    <row r="41" spans="2:8" x14ac:dyDescent="0.25">
      <c r="B41" s="18" t="s">
        <v>828</v>
      </c>
      <c r="C41" s="63"/>
      <c r="D41" s="33">
        <v>150</v>
      </c>
      <c r="E41" s="19">
        <v>55.1</v>
      </c>
      <c r="F41" s="37">
        <f t="shared" ref="F41:F94" si="6">E41*143</f>
        <v>7879.3</v>
      </c>
      <c r="G41" s="19">
        <v>56.7</v>
      </c>
      <c r="H41" s="37">
        <f t="shared" si="5"/>
        <v>7541.1</v>
      </c>
    </row>
    <row r="42" spans="2:8" x14ac:dyDescent="0.25">
      <c r="B42" s="18" t="s">
        <v>829</v>
      </c>
      <c r="C42" s="63"/>
      <c r="D42" s="33">
        <v>200</v>
      </c>
      <c r="E42" s="19">
        <v>56.9</v>
      </c>
      <c r="F42" s="37">
        <f t="shared" si="6"/>
        <v>8136.7</v>
      </c>
      <c r="G42" s="19">
        <v>60.3</v>
      </c>
      <c r="H42" s="37">
        <f t="shared" si="5"/>
        <v>8019.9</v>
      </c>
    </row>
    <row r="43" spans="2:8" x14ac:dyDescent="0.25">
      <c r="B43" s="18" t="s">
        <v>830</v>
      </c>
      <c r="C43" s="63"/>
      <c r="D43" s="33">
        <v>250</v>
      </c>
      <c r="E43" s="19">
        <v>57.5</v>
      </c>
      <c r="F43" s="37">
        <f t="shared" si="6"/>
        <v>8222.5</v>
      </c>
      <c r="G43" s="19">
        <v>61.5</v>
      </c>
      <c r="H43" s="37">
        <f t="shared" si="5"/>
        <v>8179.5</v>
      </c>
    </row>
    <row r="44" spans="2:8" x14ac:dyDescent="0.25">
      <c r="B44" s="18" t="s">
        <v>831</v>
      </c>
      <c r="C44" s="63"/>
      <c r="D44" s="33">
        <v>300</v>
      </c>
      <c r="E44" s="19">
        <v>77.5</v>
      </c>
      <c r="F44" s="37">
        <f t="shared" si="6"/>
        <v>11082.5</v>
      </c>
      <c r="G44" s="19">
        <v>82.9</v>
      </c>
      <c r="H44" s="37">
        <f t="shared" si="5"/>
        <v>11025.7</v>
      </c>
    </row>
    <row r="45" spans="2:8" x14ac:dyDescent="0.25">
      <c r="B45" s="18" t="s">
        <v>832</v>
      </c>
      <c r="C45" s="63"/>
      <c r="D45" s="33">
        <v>350</v>
      </c>
      <c r="E45" s="19">
        <v>78.5</v>
      </c>
      <c r="F45" s="37">
        <f t="shared" si="6"/>
        <v>11225.5</v>
      </c>
      <c r="G45" s="19">
        <v>86.9</v>
      </c>
      <c r="H45" s="37">
        <f t="shared" si="5"/>
        <v>11557.7</v>
      </c>
    </row>
    <row r="46" spans="2:8" x14ac:dyDescent="0.25">
      <c r="B46" s="18" t="s">
        <v>833</v>
      </c>
      <c r="C46" s="64"/>
      <c r="D46" s="33">
        <v>400</v>
      </c>
      <c r="E46" s="19">
        <v>79.5</v>
      </c>
      <c r="F46" s="37">
        <f t="shared" si="6"/>
        <v>11368.5</v>
      </c>
      <c r="G46" s="19">
        <v>87.4</v>
      </c>
      <c r="H46" s="37">
        <f t="shared" si="5"/>
        <v>11624.2</v>
      </c>
    </row>
    <row r="47" spans="2:8" x14ac:dyDescent="0.25">
      <c r="B47" s="18" t="s">
        <v>834</v>
      </c>
      <c r="C47" s="62">
        <v>450</v>
      </c>
      <c r="D47" s="33">
        <v>100</v>
      </c>
      <c r="E47" s="19">
        <v>61.4</v>
      </c>
      <c r="F47" s="37">
        <f t="shared" si="6"/>
        <v>8780.1999999999989</v>
      </c>
      <c r="G47" s="19">
        <v>62.4</v>
      </c>
      <c r="H47" s="37">
        <f t="shared" si="5"/>
        <v>8299.1999999999989</v>
      </c>
    </row>
    <row r="48" spans="2:8" x14ac:dyDescent="0.25">
      <c r="B48" s="18" t="s">
        <v>835</v>
      </c>
      <c r="C48" s="63"/>
      <c r="D48" s="33">
        <v>150</v>
      </c>
      <c r="E48" s="19">
        <v>61.9</v>
      </c>
      <c r="F48" s="37">
        <f t="shared" si="6"/>
        <v>8851.6999999999989</v>
      </c>
      <c r="G48" s="19">
        <v>63.4</v>
      </c>
      <c r="H48" s="37">
        <f t="shared" si="5"/>
        <v>8432.1999999999989</v>
      </c>
    </row>
    <row r="49" spans="2:8" x14ac:dyDescent="0.25">
      <c r="B49" s="18" t="s">
        <v>836</v>
      </c>
      <c r="C49" s="63"/>
      <c r="D49" s="33">
        <v>200</v>
      </c>
      <c r="E49" s="19">
        <v>64.099999999999994</v>
      </c>
      <c r="F49" s="37">
        <f t="shared" si="6"/>
        <v>9166.2999999999993</v>
      </c>
      <c r="G49" s="19">
        <v>67.8</v>
      </c>
      <c r="H49" s="37">
        <f t="shared" si="5"/>
        <v>9017.4</v>
      </c>
    </row>
    <row r="50" spans="2:8" x14ac:dyDescent="0.25">
      <c r="B50" s="18" t="s">
        <v>837</v>
      </c>
      <c r="C50" s="63"/>
      <c r="D50" s="33">
        <v>250</v>
      </c>
      <c r="E50" s="19">
        <v>64.2</v>
      </c>
      <c r="F50" s="37">
        <f t="shared" si="6"/>
        <v>9180.6</v>
      </c>
      <c r="G50" s="19">
        <v>67.900000000000006</v>
      </c>
      <c r="H50" s="37">
        <f t="shared" si="5"/>
        <v>9030.7000000000007</v>
      </c>
    </row>
    <row r="51" spans="2:8" x14ac:dyDescent="0.25">
      <c r="B51" s="18" t="s">
        <v>838</v>
      </c>
      <c r="C51" s="63"/>
      <c r="D51" s="33">
        <v>300</v>
      </c>
      <c r="E51" s="19">
        <v>86.5</v>
      </c>
      <c r="F51" s="37">
        <f t="shared" si="6"/>
        <v>12369.5</v>
      </c>
      <c r="G51" s="19">
        <v>97.1</v>
      </c>
      <c r="H51" s="37">
        <f t="shared" si="5"/>
        <v>12914.3</v>
      </c>
    </row>
    <row r="52" spans="2:8" x14ac:dyDescent="0.25">
      <c r="B52" s="18" t="s">
        <v>839</v>
      </c>
      <c r="C52" s="63"/>
      <c r="D52" s="33">
        <v>350</v>
      </c>
      <c r="E52" s="19">
        <v>88.3</v>
      </c>
      <c r="F52" s="37">
        <f t="shared" si="6"/>
        <v>12626.9</v>
      </c>
      <c r="G52" s="19">
        <v>95.3</v>
      </c>
      <c r="H52" s="37">
        <f t="shared" si="5"/>
        <v>12674.9</v>
      </c>
    </row>
    <row r="53" spans="2:8" x14ac:dyDescent="0.25">
      <c r="B53" s="18" t="s">
        <v>840</v>
      </c>
      <c r="C53" s="63"/>
      <c r="D53" s="33">
        <v>400</v>
      </c>
      <c r="E53" s="19">
        <v>91.2</v>
      </c>
      <c r="F53" s="37">
        <f t="shared" si="6"/>
        <v>13041.6</v>
      </c>
      <c r="G53" s="19">
        <v>101.1</v>
      </c>
      <c r="H53" s="37">
        <f t="shared" si="5"/>
        <v>13446.3</v>
      </c>
    </row>
    <row r="54" spans="2:8" x14ac:dyDescent="0.25">
      <c r="B54" s="18" t="s">
        <v>841</v>
      </c>
      <c r="C54" s="64"/>
      <c r="D54" s="33">
        <v>450</v>
      </c>
      <c r="E54" s="19">
        <v>91.6</v>
      </c>
      <c r="F54" s="37">
        <f t="shared" si="6"/>
        <v>13098.8</v>
      </c>
      <c r="G54" s="19">
        <v>101.9</v>
      </c>
      <c r="H54" s="37">
        <f t="shared" si="5"/>
        <v>13552.7</v>
      </c>
    </row>
    <row r="55" spans="2:8" x14ac:dyDescent="0.25">
      <c r="B55" s="18" t="s">
        <v>842</v>
      </c>
      <c r="C55" s="62">
        <v>500</v>
      </c>
      <c r="D55" s="33">
        <v>100</v>
      </c>
      <c r="E55" s="19">
        <v>67.8</v>
      </c>
      <c r="F55" s="37">
        <f t="shared" si="6"/>
        <v>9695.4</v>
      </c>
      <c r="G55" s="19">
        <v>68.8</v>
      </c>
      <c r="H55" s="37">
        <f t="shared" si="5"/>
        <v>9150.4</v>
      </c>
    </row>
    <row r="56" spans="2:8" x14ac:dyDescent="0.25">
      <c r="B56" s="18" t="s">
        <v>843</v>
      </c>
      <c r="C56" s="63"/>
      <c r="D56" s="33">
        <v>150</v>
      </c>
      <c r="E56" s="19">
        <v>68.8</v>
      </c>
      <c r="F56" s="37">
        <f t="shared" si="6"/>
        <v>9838.4</v>
      </c>
      <c r="G56" s="19">
        <v>70.8</v>
      </c>
      <c r="H56" s="37">
        <f t="shared" si="5"/>
        <v>9416.4</v>
      </c>
    </row>
    <row r="57" spans="2:8" x14ac:dyDescent="0.25">
      <c r="B57" s="18" t="s">
        <v>844</v>
      </c>
      <c r="C57" s="63"/>
      <c r="D57" s="33">
        <v>200</v>
      </c>
      <c r="E57" s="19">
        <v>70.3</v>
      </c>
      <c r="F57" s="37">
        <f t="shared" si="6"/>
        <v>10052.9</v>
      </c>
      <c r="G57" s="19">
        <v>73.8</v>
      </c>
      <c r="H57" s="37">
        <f t="shared" si="5"/>
        <v>9815.4</v>
      </c>
    </row>
    <row r="58" spans="2:8" x14ac:dyDescent="0.25">
      <c r="B58" s="18" t="s">
        <v>845</v>
      </c>
      <c r="C58" s="63"/>
      <c r="D58" s="33">
        <v>250</v>
      </c>
      <c r="E58" s="19">
        <v>93.8</v>
      </c>
      <c r="F58" s="37">
        <f t="shared" si="6"/>
        <v>13413.4</v>
      </c>
      <c r="G58" s="19">
        <v>97.7</v>
      </c>
      <c r="H58" s="37">
        <f t="shared" si="5"/>
        <v>12994.1</v>
      </c>
    </row>
    <row r="59" spans="2:8" x14ac:dyDescent="0.25">
      <c r="B59" s="18" t="s">
        <v>846</v>
      </c>
      <c r="C59" s="63"/>
      <c r="D59" s="33">
        <v>300</v>
      </c>
      <c r="E59" s="19">
        <v>95.1</v>
      </c>
      <c r="F59" s="37">
        <f t="shared" si="6"/>
        <v>13599.3</v>
      </c>
      <c r="G59" s="19">
        <v>100.5</v>
      </c>
      <c r="H59" s="37">
        <f t="shared" si="5"/>
        <v>13366.5</v>
      </c>
    </row>
    <row r="60" spans="2:8" x14ac:dyDescent="0.25">
      <c r="B60" s="18" t="s">
        <v>847</v>
      </c>
      <c r="C60" s="63"/>
      <c r="D60" s="33">
        <v>350</v>
      </c>
      <c r="E60" s="19">
        <v>98.8</v>
      </c>
      <c r="F60" s="37">
        <f t="shared" si="6"/>
        <v>14128.4</v>
      </c>
      <c r="G60" s="19">
        <v>107.7</v>
      </c>
      <c r="H60" s="37">
        <f t="shared" si="5"/>
        <v>14324.1</v>
      </c>
    </row>
    <row r="61" spans="2:8" x14ac:dyDescent="0.25">
      <c r="B61" s="18" t="s">
        <v>848</v>
      </c>
      <c r="C61" s="63"/>
      <c r="D61" s="33">
        <v>400</v>
      </c>
      <c r="E61" s="19">
        <v>101.7</v>
      </c>
      <c r="F61" s="37">
        <f t="shared" si="6"/>
        <v>14543.1</v>
      </c>
      <c r="G61" s="19">
        <v>113.5</v>
      </c>
      <c r="H61" s="37">
        <f t="shared" si="5"/>
        <v>15095.5</v>
      </c>
    </row>
    <row r="62" spans="2:8" x14ac:dyDescent="0.25">
      <c r="B62" s="18" t="s">
        <v>849</v>
      </c>
      <c r="C62" s="63"/>
      <c r="D62" s="33">
        <v>450</v>
      </c>
      <c r="E62" s="19">
        <v>103.3</v>
      </c>
      <c r="F62" s="37">
        <f t="shared" si="6"/>
        <v>14771.9</v>
      </c>
      <c r="G62" s="19">
        <v>116.6</v>
      </c>
      <c r="H62" s="37">
        <f t="shared" si="5"/>
        <v>15507.8</v>
      </c>
    </row>
    <row r="63" spans="2:8" x14ac:dyDescent="0.25">
      <c r="B63" s="18" t="s">
        <v>850</v>
      </c>
      <c r="C63" s="64"/>
      <c r="D63" s="33">
        <v>500</v>
      </c>
      <c r="E63" s="19">
        <v>139.6</v>
      </c>
      <c r="F63" s="37">
        <f t="shared" si="6"/>
        <v>19962.8</v>
      </c>
      <c r="G63" s="19">
        <v>154.6</v>
      </c>
      <c r="H63" s="37">
        <f t="shared" si="5"/>
        <v>20561.8</v>
      </c>
    </row>
    <row r="64" spans="2:8" x14ac:dyDescent="0.25">
      <c r="B64" s="18" t="s">
        <v>851</v>
      </c>
      <c r="C64" s="62">
        <v>600</v>
      </c>
      <c r="D64" s="33">
        <v>100</v>
      </c>
      <c r="E64" s="19">
        <v>80.8</v>
      </c>
      <c r="F64" s="37">
        <f t="shared" si="6"/>
        <v>11554.4</v>
      </c>
      <c r="G64" s="19">
        <v>81.900000000000006</v>
      </c>
      <c r="H64" s="37">
        <f t="shared" si="5"/>
        <v>10892.7</v>
      </c>
    </row>
    <row r="65" spans="2:8" x14ac:dyDescent="0.25">
      <c r="B65" s="18" t="s">
        <v>852</v>
      </c>
      <c r="C65" s="63"/>
      <c r="D65" s="33">
        <v>150</v>
      </c>
      <c r="E65" s="19">
        <v>81.599999999999994</v>
      </c>
      <c r="F65" s="37">
        <f t="shared" si="6"/>
        <v>11668.8</v>
      </c>
      <c r="G65" s="19">
        <v>83.5</v>
      </c>
      <c r="H65" s="37">
        <f t="shared" si="5"/>
        <v>11105.5</v>
      </c>
    </row>
    <row r="66" spans="2:8" x14ac:dyDescent="0.25">
      <c r="B66" s="18" t="s">
        <v>853</v>
      </c>
      <c r="C66" s="63"/>
      <c r="D66" s="33">
        <v>200</v>
      </c>
      <c r="E66" s="19">
        <v>82.2</v>
      </c>
      <c r="F66" s="37">
        <f t="shared" si="6"/>
        <v>11754.6</v>
      </c>
      <c r="G66" s="19">
        <v>84.8</v>
      </c>
      <c r="H66" s="37">
        <f t="shared" si="5"/>
        <v>11278.4</v>
      </c>
    </row>
    <row r="67" spans="2:8" x14ac:dyDescent="0.25">
      <c r="B67" s="18" t="s">
        <v>854</v>
      </c>
      <c r="C67" s="63"/>
      <c r="D67" s="33">
        <v>250</v>
      </c>
      <c r="E67" s="19">
        <v>110.8</v>
      </c>
      <c r="F67" s="37">
        <f t="shared" si="6"/>
        <v>15844.4</v>
      </c>
      <c r="G67" s="19">
        <v>114.4</v>
      </c>
      <c r="H67" s="37">
        <f t="shared" si="5"/>
        <v>15215.2</v>
      </c>
    </row>
    <row r="68" spans="2:8" x14ac:dyDescent="0.25">
      <c r="B68" s="18" t="s">
        <v>855</v>
      </c>
      <c r="C68" s="63"/>
      <c r="D68" s="33">
        <v>300</v>
      </c>
      <c r="E68" s="19">
        <v>113.4</v>
      </c>
      <c r="F68" s="37">
        <f t="shared" si="6"/>
        <v>16216.2</v>
      </c>
      <c r="G68" s="19">
        <v>119.6</v>
      </c>
      <c r="H68" s="37">
        <f t="shared" si="5"/>
        <v>15906.8</v>
      </c>
    </row>
    <row r="69" spans="2:8" x14ac:dyDescent="0.25">
      <c r="B69" s="18" t="s">
        <v>856</v>
      </c>
      <c r="C69" s="63"/>
      <c r="D69" s="33">
        <v>350</v>
      </c>
      <c r="E69" s="19">
        <v>114.2</v>
      </c>
      <c r="F69" s="37">
        <f t="shared" si="6"/>
        <v>16330.6</v>
      </c>
      <c r="G69" s="19">
        <v>121.2</v>
      </c>
      <c r="H69" s="37">
        <f t="shared" si="5"/>
        <v>16119.6</v>
      </c>
    </row>
    <row r="70" spans="2:8" x14ac:dyDescent="0.25">
      <c r="B70" s="18" t="s">
        <v>857</v>
      </c>
      <c r="C70" s="63"/>
      <c r="D70" s="33">
        <v>400</v>
      </c>
      <c r="E70" s="19">
        <v>115.8</v>
      </c>
      <c r="F70" s="37">
        <f t="shared" si="6"/>
        <v>16559.399999999998</v>
      </c>
      <c r="G70" s="19">
        <v>124.4</v>
      </c>
      <c r="H70" s="37">
        <f t="shared" si="5"/>
        <v>16545.2</v>
      </c>
    </row>
    <row r="71" spans="2:8" x14ac:dyDescent="0.25">
      <c r="B71" s="18" t="s">
        <v>858</v>
      </c>
      <c r="C71" s="63"/>
      <c r="D71" s="33">
        <v>450</v>
      </c>
      <c r="E71" s="19">
        <v>119</v>
      </c>
      <c r="F71" s="37">
        <f t="shared" si="6"/>
        <v>17017</v>
      </c>
      <c r="G71" s="19">
        <v>150.80000000000001</v>
      </c>
      <c r="H71" s="37">
        <f t="shared" si="5"/>
        <v>20056.400000000001</v>
      </c>
    </row>
    <row r="72" spans="2:8" x14ac:dyDescent="0.25">
      <c r="B72" s="18" t="s">
        <v>859</v>
      </c>
      <c r="C72" s="63"/>
      <c r="D72" s="33">
        <v>500</v>
      </c>
      <c r="E72" s="19">
        <v>164.4</v>
      </c>
      <c r="F72" s="37">
        <f t="shared" si="6"/>
        <v>23509.200000000001</v>
      </c>
      <c r="G72" s="19">
        <v>180.2</v>
      </c>
      <c r="H72" s="37">
        <f t="shared" si="5"/>
        <v>23966.6</v>
      </c>
    </row>
    <row r="73" spans="2:8" x14ac:dyDescent="0.25">
      <c r="B73" s="18" t="s">
        <v>860</v>
      </c>
      <c r="C73" s="63"/>
      <c r="D73" s="33">
        <v>600</v>
      </c>
      <c r="E73" s="19">
        <v>166.6</v>
      </c>
      <c r="F73" s="37">
        <f t="shared" si="6"/>
        <v>23823.8</v>
      </c>
      <c r="G73" s="19">
        <v>183.5</v>
      </c>
      <c r="H73" s="37">
        <f t="shared" si="5"/>
        <v>24405.5</v>
      </c>
    </row>
    <row r="74" spans="2:8" x14ac:dyDescent="0.25">
      <c r="B74" s="18" t="s">
        <v>861</v>
      </c>
      <c r="C74" s="65">
        <v>700</v>
      </c>
      <c r="D74" s="33">
        <v>200</v>
      </c>
      <c r="E74" s="19">
        <v>126.2</v>
      </c>
      <c r="F74" s="37">
        <f t="shared" si="6"/>
        <v>18046.600000000002</v>
      </c>
      <c r="G74" s="19">
        <v>128.80000000000001</v>
      </c>
      <c r="H74" s="37">
        <f t="shared" si="5"/>
        <v>17130.400000000001</v>
      </c>
    </row>
    <row r="75" spans="2:8" x14ac:dyDescent="0.25">
      <c r="B75" s="18" t="s">
        <v>862</v>
      </c>
      <c r="C75" s="65"/>
      <c r="D75" s="33">
        <v>250</v>
      </c>
      <c r="E75" s="19">
        <v>126.6</v>
      </c>
      <c r="F75" s="37">
        <f t="shared" si="6"/>
        <v>18103.8</v>
      </c>
      <c r="G75" s="19">
        <v>129.19999999999999</v>
      </c>
      <c r="H75" s="37">
        <f t="shared" si="5"/>
        <v>17183.599999999999</v>
      </c>
    </row>
    <row r="76" spans="2:8" x14ac:dyDescent="0.25">
      <c r="B76" s="18" t="s">
        <v>863</v>
      </c>
      <c r="C76" s="65"/>
      <c r="D76" s="33">
        <v>300</v>
      </c>
      <c r="E76" s="19">
        <v>130</v>
      </c>
      <c r="F76" s="37">
        <f t="shared" si="6"/>
        <v>18590</v>
      </c>
      <c r="G76" s="19">
        <v>132.6</v>
      </c>
      <c r="H76" s="37">
        <f t="shared" si="5"/>
        <v>17635.8</v>
      </c>
    </row>
    <row r="77" spans="2:8" x14ac:dyDescent="0.25">
      <c r="B77" s="18" t="s">
        <v>864</v>
      </c>
      <c r="C77" s="65"/>
      <c r="D77" s="33">
        <v>400</v>
      </c>
      <c r="E77" s="19">
        <v>179</v>
      </c>
      <c r="F77" s="37">
        <f t="shared" si="6"/>
        <v>25597</v>
      </c>
      <c r="G77" s="19">
        <v>181.6</v>
      </c>
      <c r="H77" s="37">
        <f t="shared" si="5"/>
        <v>24152.799999999999</v>
      </c>
    </row>
    <row r="78" spans="2:8" x14ac:dyDescent="0.25">
      <c r="B78" s="18" t="s">
        <v>865</v>
      </c>
      <c r="C78" s="65"/>
      <c r="D78" s="33">
        <v>500</v>
      </c>
      <c r="E78" s="19">
        <v>180.2</v>
      </c>
      <c r="F78" s="37">
        <f t="shared" si="6"/>
        <v>25768.6</v>
      </c>
      <c r="G78" s="19">
        <v>182.8</v>
      </c>
      <c r="H78" s="37">
        <f t="shared" si="5"/>
        <v>24312.400000000001</v>
      </c>
    </row>
    <row r="79" spans="2:8" x14ac:dyDescent="0.25">
      <c r="B79" s="18" t="s">
        <v>866</v>
      </c>
      <c r="C79" s="65"/>
      <c r="D79" s="33">
        <v>600</v>
      </c>
      <c r="E79" s="19">
        <v>201.2</v>
      </c>
      <c r="F79" s="37">
        <f t="shared" si="6"/>
        <v>28771.599999999999</v>
      </c>
      <c r="G79" s="19">
        <v>203.7</v>
      </c>
      <c r="H79" s="37">
        <f t="shared" si="5"/>
        <v>27092.1</v>
      </c>
    </row>
    <row r="80" spans="2:8" x14ac:dyDescent="0.25">
      <c r="B80" s="18" t="s">
        <v>867</v>
      </c>
      <c r="C80" s="65"/>
      <c r="D80" s="33">
        <v>700</v>
      </c>
      <c r="E80" s="19">
        <v>195.7</v>
      </c>
      <c r="F80" s="37">
        <f t="shared" si="6"/>
        <v>27985.1</v>
      </c>
      <c r="G80" s="19">
        <v>198.3</v>
      </c>
      <c r="H80" s="37">
        <f t="shared" si="5"/>
        <v>26373.9</v>
      </c>
    </row>
    <row r="81" spans="2:8" x14ac:dyDescent="0.25">
      <c r="B81" s="18" t="s">
        <v>868</v>
      </c>
      <c r="C81" s="62">
        <v>900</v>
      </c>
      <c r="D81" s="33">
        <v>200</v>
      </c>
      <c r="E81" s="19">
        <v>137.5</v>
      </c>
      <c r="F81" s="37">
        <f t="shared" si="6"/>
        <v>19662.5</v>
      </c>
      <c r="G81" s="19">
        <v>139</v>
      </c>
      <c r="H81" s="37">
        <f t="shared" si="5"/>
        <v>18487</v>
      </c>
    </row>
    <row r="82" spans="2:8" x14ac:dyDescent="0.25">
      <c r="B82" s="18" t="s">
        <v>869</v>
      </c>
      <c r="C82" s="63"/>
      <c r="D82" s="33">
        <v>250</v>
      </c>
      <c r="E82" s="19">
        <v>137.6</v>
      </c>
      <c r="F82" s="37">
        <f t="shared" si="6"/>
        <v>19676.8</v>
      </c>
      <c r="G82" s="19">
        <v>140.6</v>
      </c>
      <c r="H82" s="37">
        <f t="shared" si="5"/>
        <v>18699.8</v>
      </c>
    </row>
    <row r="83" spans="2:8" x14ac:dyDescent="0.25">
      <c r="B83" s="18" t="s">
        <v>870</v>
      </c>
      <c r="C83" s="63"/>
      <c r="D83" s="33">
        <v>300</v>
      </c>
      <c r="E83" s="19">
        <v>135.9</v>
      </c>
      <c r="F83" s="37">
        <f t="shared" si="6"/>
        <v>19433.7</v>
      </c>
      <c r="G83" s="19">
        <v>139.69999999999999</v>
      </c>
      <c r="H83" s="37">
        <f t="shared" si="5"/>
        <v>18580.099999999999</v>
      </c>
    </row>
    <row r="84" spans="2:8" x14ac:dyDescent="0.25">
      <c r="B84" s="18" t="s">
        <v>871</v>
      </c>
      <c r="C84" s="63"/>
      <c r="D84" s="33">
        <v>400</v>
      </c>
      <c r="E84" s="19">
        <v>188.6</v>
      </c>
      <c r="F84" s="37">
        <f t="shared" si="6"/>
        <v>26969.8</v>
      </c>
      <c r="G84" s="19">
        <v>195</v>
      </c>
      <c r="H84" s="37">
        <f t="shared" si="5"/>
        <v>25935</v>
      </c>
    </row>
    <row r="85" spans="2:8" x14ac:dyDescent="0.25">
      <c r="B85" s="18" t="s">
        <v>872</v>
      </c>
      <c r="C85" s="63"/>
      <c r="D85" s="33">
        <v>500</v>
      </c>
      <c r="E85" s="19">
        <v>192.8</v>
      </c>
      <c r="F85" s="37">
        <f t="shared" si="6"/>
        <v>27570.400000000001</v>
      </c>
      <c r="G85" s="19">
        <v>197.8</v>
      </c>
      <c r="H85" s="37">
        <f t="shared" si="5"/>
        <v>26307.4</v>
      </c>
    </row>
    <row r="86" spans="2:8" x14ac:dyDescent="0.25">
      <c r="B86" s="18" t="s">
        <v>873</v>
      </c>
      <c r="C86" s="63"/>
      <c r="D86" s="33">
        <v>600</v>
      </c>
      <c r="E86" s="19">
        <v>283.2</v>
      </c>
      <c r="F86" s="37">
        <f t="shared" si="6"/>
        <v>40497.599999999999</v>
      </c>
      <c r="G86" s="19">
        <v>288.2</v>
      </c>
      <c r="H86" s="37">
        <f t="shared" si="5"/>
        <v>38330.6</v>
      </c>
    </row>
    <row r="87" spans="2:8" x14ac:dyDescent="0.25">
      <c r="B87" s="18" t="s">
        <v>874</v>
      </c>
      <c r="C87" s="64"/>
      <c r="D87" s="33">
        <v>900</v>
      </c>
      <c r="E87" s="19">
        <v>295.2</v>
      </c>
      <c r="F87" s="37">
        <f t="shared" si="6"/>
        <v>42213.599999999999</v>
      </c>
      <c r="G87" s="19">
        <v>299.2</v>
      </c>
      <c r="H87" s="37">
        <f t="shared" si="5"/>
        <v>39793.599999999999</v>
      </c>
    </row>
    <row r="88" spans="2:8" x14ac:dyDescent="0.25">
      <c r="B88" s="18" t="s">
        <v>875</v>
      </c>
      <c r="C88" s="62">
        <v>1000</v>
      </c>
      <c r="D88" s="33">
        <v>250</v>
      </c>
      <c r="E88" s="19">
        <v>219.1</v>
      </c>
      <c r="F88" s="37">
        <f t="shared" si="6"/>
        <v>31331.3</v>
      </c>
      <c r="G88" s="19">
        <v>221.6</v>
      </c>
      <c r="H88" s="37">
        <f t="shared" si="5"/>
        <v>29472.799999999999</v>
      </c>
    </row>
    <row r="89" spans="2:8" x14ac:dyDescent="0.25">
      <c r="B89" s="18" t="s">
        <v>876</v>
      </c>
      <c r="C89" s="63"/>
      <c r="D89" s="33">
        <v>300</v>
      </c>
      <c r="E89" s="19">
        <v>220</v>
      </c>
      <c r="F89" s="37">
        <f t="shared" si="6"/>
        <v>31460</v>
      </c>
      <c r="G89" s="19">
        <v>223.2</v>
      </c>
      <c r="H89" s="37">
        <f t="shared" si="5"/>
        <v>29685.599999999999</v>
      </c>
    </row>
    <row r="90" spans="2:8" x14ac:dyDescent="0.25">
      <c r="B90" s="18" t="s">
        <v>877</v>
      </c>
      <c r="C90" s="63"/>
      <c r="D90" s="33">
        <v>400</v>
      </c>
      <c r="E90" s="19">
        <v>223.8</v>
      </c>
      <c r="F90" s="37">
        <f t="shared" si="6"/>
        <v>32003.4</v>
      </c>
      <c r="G90" s="19">
        <v>229.1</v>
      </c>
      <c r="H90" s="37">
        <f t="shared" si="5"/>
        <v>30470.3</v>
      </c>
    </row>
    <row r="91" spans="2:8" x14ac:dyDescent="0.25">
      <c r="B91" s="18" t="s">
        <v>878</v>
      </c>
      <c r="C91" s="63"/>
      <c r="D91" s="33">
        <v>500</v>
      </c>
      <c r="E91" s="19">
        <v>336.2</v>
      </c>
      <c r="F91" s="37">
        <f t="shared" si="6"/>
        <v>48076.6</v>
      </c>
      <c r="G91" s="19">
        <v>342</v>
      </c>
      <c r="H91" s="37">
        <f t="shared" si="5"/>
        <v>45486</v>
      </c>
    </row>
    <row r="92" spans="2:8" x14ac:dyDescent="0.25">
      <c r="B92" s="18" t="s">
        <v>879</v>
      </c>
      <c r="C92" s="63"/>
      <c r="D92" s="33">
        <v>600</v>
      </c>
      <c r="E92" s="19">
        <v>335.4</v>
      </c>
      <c r="F92" s="37">
        <f t="shared" si="6"/>
        <v>47962.2</v>
      </c>
      <c r="G92" s="19">
        <v>338.4</v>
      </c>
      <c r="H92" s="37">
        <f t="shared" si="5"/>
        <v>45007.199999999997</v>
      </c>
    </row>
    <row r="93" spans="2:8" x14ac:dyDescent="0.25">
      <c r="B93" s="18" t="s">
        <v>880</v>
      </c>
      <c r="C93" s="63"/>
      <c r="D93" s="33">
        <v>900</v>
      </c>
      <c r="E93" s="19">
        <v>385.8</v>
      </c>
      <c r="F93" s="37">
        <f t="shared" si="6"/>
        <v>55169.4</v>
      </c>
      <c r="G93" s="19">
        <v>395.8</v>
      </c>
      <c r="H93" s="37">
        <f t="shared" si="5"/>
        <v>52641.4</v>
      </c>
    </row>
    <row r="94" spans="2:8" x14ac:dyDescent="0.25">
      <c r="B94" s="18" t="s">
        <v>881</v>
      </c>
      <c r="C94" s="64"/>
      <c r="D94" s="33">
        <v>1000</v>
      </c>
      <c r="E94" s="19">
        <v>391.7</v>
      </c>
      <c r="F94" s="37">
        <f t="shared" si="6"/>
        <v>56013.1</v>
      </c>
      <c r="G94" s="19">
        <v>403.7</v>
      </c>
      <c r="H94" s="37">
        <f>G94*133</f>
        <v>53692.1</v>
      </c>
    </row>
  </sheetData>
  <mergeCells count="22">
    <mergeCell ref="C40:C46"/>
    <mergeCell ref="C6:C7"/>
    <mergeCell ref="C8:C10"/>
    <mergeCell ref="C11:C14"/>
    <mergeCell ref="E1:H1"/>
    <mergeCell ref="B2:H2"/>
    <mergeCell ref="E3:F3"/>
    <mergeCell ref="D3:D4"/>
    <mergeCell ref="C3:C4"/>
    <mergeCell ref="B3:B4"/>
    <mergeCell ref="G3:H3"/>
    <mergeCell ref="C15:C19"/>
    <mergeCell ref="C20:C24"/>
    <mergeCell ref="C25:C28"/>
    <mergeCell ref="C29:C33"/>
    <mergeCell ref="C34:C39"/>
    <mergeCell ref="C88:C94"/>
    <mergeCell ref="C47:C54"/>
    <mergeCell ref="C55:C63"/>
    <mergeCell ref="C64:C73"/>
    <mergeCell ref="C74:C80"/>
    <mergeCell ref="C81:C87"/>
  </mergeCells>
  <pageMargins left="0.7" right="0.7" top="0.75" bottom="0.75" header="0.3" footer="0.3"/>
  <pageSetup paperSize="9" scale="55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K78"/>
  <sheetViews>
    <sheetView showGridLines="0" showRowColHeaders="0" topLeftCell="B1" zoomScale="70" zoomScaleNormal="70" workbookViewId="0">
      <pane ySplit="3" topLeftCell="A4" activePane="bottomLeft" state="frozen"/>
      <selection activeCell="B1" sqref="B1"/>
      <selection pane="bottomLeft" activeCell="B1" sqref="B1"/>
    </sheetView>
  </sheetViews>
  <sheetFormatPr defaultColWidth="9.109375" defaultRowHeight="13.8" x14ac:dyDescent="0.25"/>
  <cols>
    <col min="1" max="2" width="3.88671875" style="1" customWidth="1"/>
    <col min="3" max="3" width="14.6640625" style="1" customWidth="1"/>
    <col min="4" max="4" width="12.33203125" style="1" customWidth="1"/>
    <col min="5" max="5" width="17.44140625" style="1" customWidth="1"/>
    <col min="6" max="6" width="10.6640625" style="1" customWidth="1"/>
    <col min="7" max="7" width="17" style="1" customWidth="1"/>
    <col min="8" max="8" width="10.6640625" style="1" customWidth="1"/>
    <col min="9" max="9" width="8.88671875" style="1" customWidth="1"/>
    <col min="10" max="10" width="9.109375" style="1"/>
    <col min="11" max="11" width="12.6640625" style="1" customWidth="1"/>
    <col min="12" max="16384" width="9.109375" style="1"/>
  </cols>
  <sheetData>
    <row r="1" spans="3:11" ht="69.75" customHeight="1" x14ac:dyDescent="0.25">
      <c r="C1" s="4"/>
      <c r="D1" s="4"/>
      <c r="E1" s="4"/>
      <c r="F1" s="41" t="s">
        <v>923</v>
      </c>
      <c r="G1" s="41"/>
      <c r="H1" s="41"/>
      <c r="I1" s="41"/>
      <c r="J1" s="41"/>
      <c r="K1" s="11"/>
    </row>
    <row r="2" spans="3:11" ht="24" customHeight="1" x14ac:dyDescent="0.25">
      <c r="C2" s="69" t="s">
        <v>444</v>
      </c>
      <c r="D2" s="69"/>
      <c r="E2" s="69"/>
      <c r="F2" s="69"/>
      <c r="G2" s="69"/>
      <c r="H2" s="69"/>
      <c r="I2" s="69"/>
      <c r="J2" s="69"/>
      <c r="K2" s="69"/>
    </row>
    <row r="3" spans="3:11" ht="52.5" customHeight="1" x14ac:dyDescent="0.25">
      <c r="C3" s="6" t="s">
        <v>431</v>
      </c>
      <c r="D3" s="6" t="s">
        <v>439</v>
      </c>
      <c r="E3" s="5" t="s">
        <v>442</v>
      </c>
      <c r="F3" s="9" t="s">
        <v>441</v>
      </c>
      <c r="G3" s="5" t="s">
        <v>443</v>
      </c>
      <c r="H3" s="9" t="s">
        <v>440</v>
      </c>
      <c r="I3" s="5" t="s">
        <v>445</v>
      </c>
      <c r="J3" s="6" t="s">
        <v>0</v>
      </c>
      <c r="K3" s="6" t="s">
        <v>435</v>
      </c>
    </row>
    <row r="4" spans="3:11" x14ac:dyDescent="0.25">
      <c r="C4" s="2" t="s">
        <v>427</v>
      </c>
      <c r="D4" s="44">
        <v>500</v>
      </c>
      <c r="E4" s="44">
        <v>530</v>
      </c>
      <c r="F4" s="2">
        <v>8</v>
      </c>
      <c r="G4" s="44">
        <v>325</v>
      </c>
      <c r="H4" s="44">
        <v>8</v>
      </c>
      <c r="I4" s="44">
        <v>400</v>
      </c>
      <c r="J4" s="2">
        <v>78</v>
      </c>
      <c r="K4" s="21">
        <f>J4*150</f>
        <v>11700</v>
      </c>
    </row>
    <row r="5" spans="3:11" x14ac:dyDescent="0.25">
      <c r="C5" s="2" t="s">
        <v>429</v>
      </c>
      <c r="D5" s="44"/>
      <c r="E5" s="44"/>
      <c r="F5" s="44">
        <v>10</v>
      </c>
      <c r="G5" s="44"/>
      <c r="H5" s="44"/>
      <c r="I5" s="44"/>
      <c r="J5" s="2">
        <v>107</v>
      </c>
      <c r="K5" s="21">
        <f t="shared" ref="K5:K68" si="0">J5*150</f>
        <v>16050</v>
      </c>
    </row>
    <row r="6" spans="3:11" x14ac:dyDescent="0.25">
      <c r="C6" s="2" t="s">
        <v>430</v>
      </c>
      <c r="D6" s="44"/>
      <c r="E6" s="44"/>
      <c r="F6" s="44"/>
      <c r="G6" s="44"/>
      <c r="H6" s="2">
        <v>8</v>
      </c>
      <c r="I6" s="44"/>
      <c r="J6" s="2">
        <v>110</v>
      </c>
      <c r="K6" s="21">
        <f t="shared" si="0"/>
        <v>16500</v>
      </c>
    </row>
    <row r="7" spans="3:11" x14ac:dyDescent="0.25">
      <c r="C7" s="2" t="s">
        <v>430</v>
      </c>
      <c r="D7" s="44"/>
      <c r="E7" s="44"/>
      <c r="F7" s="2">
        <v>14</v>
      </c>
      <c r="G7" s="44"/>
      <c r="H7" s="2">
        <v>10</v>
      </c>
      <c r="I7" s="44"/>
      <c r="J7" s="2">
        <v>151</v>
      </c>
      <c r="K7" s="21">
        <f t="shared" si="0"/>
        <v>22650</v>
      </c>
    </row>
    <row r="8" spans="3:11" x14ac:dyDescent="0.25">
      <c r="C8" s="2" t="s">
        <v>427</v>
      </c>
      <c r="D8" s="44"/>
      <c r="E8" s="44"/>
      <c r="F8" s="2">
        <v>8</v>
      </c>
      <c r="G8" s="44">
        <v>426</v>
      </c>
      <c r="H8" s="2">
        <v>8</v>
      </c>
      <c r="I8" s="44"/>
      <c r="J8" s="2">
        <v>82</v>
      </c>
      <c r="K8" s="21">
        <f t="shared" si="0"/>
        <v>12300</v>
      </c>
    </row>
    <row r="9" spans="3:11" x14ac:dyDescent="0.25">
      <c r="C9" s="2" t="s">
        <v>429</v>
      </c>
      <c r="D9" s="44"/>
      <c r="E9" s="44"/>
      <c r="F9" s="2">
        <v>10</v>
      </c>
      <c r="G9" s="44"/>
      <c r="H9" s="2">
        <v>8</v>
      </c>
      <c r="I9" s="44"/>
      <c r="J9" s="2">
        <v>112</v>
      </c>
      <c r="K9" s="21">
        <f t="shared" si="0"/>
        <v>16800</v>
      </c>
    </row>
    <row r="10" spans="3:11" x14ac:dyDescent="0.25">
      <c r="C10" s="2" t="s">
        <v>430</v>
      </c>
      <c r="D10" s="44"/>
      <c r="E10" s="44"/>
      <c r="F10" s="2">
        <v>14</v>
      </c>
      <c r="G10" s="44"/>
      <c r="H10" s="2">
        <v>12</v>
      </c>
      <c r="I10" s="44"/>
      <c r="J10" s="2">
        <v>158</v>
      </c>
      <c r="K10" s="21">
        <f t="shared" si="0"/>
        <v>23700</v>
      </c>
    </row>
    <row r="11" spans="3:11" x14ac:dyDescent="0.25">
      <c r="C11" s="2" t="s">
        <v>427</v>
      </c>
      <c r="D11" s="44"/>
      <c r="E11" s="44"/>
      <c r="F11" s="2">
        <v>8</v>
      </c>
      <c r="G11" s="44">
        <v>530</v>
      </c>
      <c r="H11" s="2">
        <v>8</v>
      </c>
      <c r="I11" s="44"/>
      <c r="J11" s="2">
        <v>85</v>
      </c>
      <c r="K11" s="21">
        <f t="shared" si="0"/>
        <v>12750</v>
      </c>
    </row>
    <row r="12" spans="3:11" x14ac:dyDescent="0.25">
      <c r="C12" s="2" t="s">
        <v>429</v>
      </c>
      <c r="D12" s="44"/>
      <c r="E12" s="44"/>
      <c r="F12" s="2">
        <v>10</v>
      </c>
      <c r="G12" s="44"/>
      <c r="H12" s="2">
        <v>10</v>
      </c>
      <c r="I12" s="44"/>
      <c r="J12" s="2">
        <v>121</v>
      </c>
      <c r="K12" s="21">
        <f t="shared" si="0"/>
        <v>18150</v>
      </c>
    </row>
    <row r="13" spans="3:11" x14ac:dyDescent="0.25">
      <c r="C13" s="2" t="s">
        <v>430</v>
      </c>
      <c r="D13" s="44"/>
      <c r="E13" s="44"/>
      <c r="F13" s="2">
        <v>14</v>
      </c>
      <c r="G13" s="44"/>
      <c r="H13" s="2">
        <v>14</v>
      </c>
      <c r="I13" s="44"/>
      <c r="J13" s="2">
        <v>168</v>
      </c>
      <c r="K13" s="21">
        <f t="shared" si="0"/>
        <v>25200</v>
      </c>
    </row>
    <row r="14" spans="3:11" x14ac:dyDescent="0.25">
      <c r="C14" s="2" t="s">
        <v>427</v>
      </c>
      <c r="D14" s="44">
        <v>600</v>
      </c>
      <c r="E14" s="44">
        <v>630</v>
      </c>
      <c r="F14" s="2">
        <v>8</v>
      </c>
      <c r="G14" s="44">
        <v>325</v>
      </c>
      <c r="H14" s="2">
        <v>6</v>
      </c>
      <c r="I14" s="44">
        <v>450</v>
      </c>
      <c r="J14" s="2">
        <v>115</v>
      </c>
      <c r="K14" s="21">
        <f t="shared" si="0"/>
        <v>17250</v>
      </c>
    </row>
    <row r="15" spans="3:11" x14ac:dyDescent="0.25">
      <c r="C15" s="2" t="s">
        <v>429</v>
      </c>
      <c r="D15" s="44"/>
      <c r="E15" s="44"/>
      <c r="F15" s="2">
        <v>12</v>
      </c>
      <c r="G15" s="44"/>
      <c r="H15" s="2">
        <v>8</v>
      </c>
      <c r="I15" s="44"/>
      <c r="J15" s="2">
        <v>171</v>
      </c>
      <c r="K15" s="21">
        <f t="shared" si="0"/>
        <v>25650</v>
      </c>
    </row>
    <row r="16" spans="3:11" x14ac:dyDescent="0.25">
      <c r="C16" s="2" t="s">
        <v>430</v>
      </c>
      <c r="D16" s="44"/>
      <c r="E16" s="44"/>
      <c r="F16" s="2">
        <v>15</v>
      </c>
      <c r="G16" s="44"/>
      <c r="H16" s="2">
        <v>10</v>
      </c>
      <c r="I16" s="44"/>
      <c r="J16" s="2">
        <v>213</v>
      </c>
      <c r="K16" s="21">
        <f t="shared" si="0"/>
        <v>31950</v>
      </c>
    </row>
    <row r="17" spans="3:11" x14ac:dyDescent="0.25">
      <c r="C17" s="2" t="s">
        <v>427</v>
      </c>
      <c r="D17" s="44"/>
      <c r="E17" s="44"/>
      <c r="F17" s="2">
        <v>8</v>
      </c>
      <c r="G17" s="44">
        <v>426</v>
      </c>
      <c r="H17" s="2">
        <v>8</v>
      </c>
      <c r="I17" s="44"/>
      <c r="J17" s="2">
        <v>119</v>
      </c>
      <c r="K17" s="21">
        <f t="shared" si="0"/>
        <v>17850</v>
      </c>
    </row>
    <row r="18" spans="3:11" x14ac:dyDescent="0.25">
      <c r="C18" s="2" t="s">
        <v>429</v>
      </c>
      <c r="D18" s="44"/>
      <c r="E18" s="44"/>
      <c r="F18" s="2">
        <v>12</v>
      </c>
      <c r="G18" s="44"/>
      <c r="H18" s="2">
        <v>8</v>
      </c>
      <c r="I18" s="44"/>
      <c r="J18" s="2">
        <v>172</v>
      </c>
      <c r="K18" s="21">
        <f t="shared" si="0"/>
        <v>25800</v>
      </c>
    </row>
    <row r="19" spans="3:11" x14ac:dyDescent="0.25">
      <c r="C19" s="2" t="s">
        <v>430</v>
      </c>
      <c r="D19" s="44"/>
      <c r="E19" s="44"/>
      <c r="F19" s="2">
        <v>15</v>
      </c>
      <c r="G19" s="44"/>
      <c r="H19" s="2">
        <v>12</v>
      </c>
      <c r="I19" s="44"/>
      <c r="J19" s="2">
        <v>220</v>
      </c>
      <c r="K19" s="21">
        <f t="shared" si="0"/>
        <v>33000</v>
      </c>
    </row>
    <row r="20" spans="3:11" x14ac:dyDescent="0.25">
      <c r="C20" s="2" t="s">
        <v>427</v>
      </c>
      <c r="D20" s="44"/>
      <c r="E20" s="44"/>
      <c r="F20" s="2">
        <v>8</v>
      </c>
      <c r="G20" s="44">
        <v>530</v>
      </c>
      <c r="H20" s="2">
        <v>8</v>
      </c>
      <c r="I20" s="44"/>
      <c r="J20" s="2">
        <v>121</v>
      </c>
      <c r="K20" s="21">
        <f t="shared" si="0"/>
        <v>18150</v>
      </c>
    </row>
    <row r="21" spans="3:11" x14ac:dyDescent="0.25">
      <c r="C21" s="2" t="s">
        <v>429</v>
      </c>
      <c r="D21" s="44"/>
      <c r="E21" s="44"/>
      <c r="F21" s="2">
        <v>12</v>
      </c>
      <c r="G21" s="44"/>
      <c r="H21" s="2">
        <v>10</v>
      </c>
      <c r="I21" s="44"/>
      <c r="J21" s="2">
        <v>180</v>
      </c>
      <c r="K21" s="21">
        <f t="shared" si="0"/>
        <v>27000</v>
      </c>
    </row>
    <row r="22" spans="3:11" x14ac:dyDescent="0.25">
      <c r="C22" s="2" t="s">
        <v>430</v>
      </c>
      <c r="D22" s="44"/>
      <c r="E22" s="44"/>
      <c r="F22" s="2">
        <v>15</v>
      </c>
      <c r="G22" s="44"/>
      <c r="H22" s="2">
        <v>14</v>
      </c>
      <c r="I22" s="44"/>
      <c r="J22" s="2">
        <v>228</v>
      </c>
      <c r="K22" s="21">
        <f t="shared" si="0"/>
        <v>34200</v>
      </c>
    </row>
    <row r="23" spans="3:11" x14ac:dyDescent="0.25">
      <c r="C23" s="2" t="s">
        <v>427</v>
      </c>
      <c r="D23" s="44"/>
      <c r="E23" s="44"/>
      <c r="F23" s="2">
        <v>8</v>
      </c>
      <c r="G23" s="44">
        <v>630</v>
      </c>
      <c r="H23" s="2">
        <v>8</v>
      </c>
      <c r="I23" s="44"/>
      <c r="J23" s="2">
        <v>127</v>
      </c>
      <c r="K23" s="21">
        <f t="shared" si="0"/>
        <v>19050</v>
      </c>
    </row>
    <row r="24" spans="3:11" x14ac:dyDescent="0.25">
      <c r="C24" s="2" t="s">
        <v>429</v>
      </c>
      <c r="D24" s="44"/>
      <c r="E24" s="44"/>
      <c r="F24" s="2">
        <v>12</v>
      </c>
      <c r="G24" s="44"/>
      <c r="H24" s="2">
        <v>12</v>
      </c>
      <c r="I24" s="44"/>
      <c r="J24" s="2">
        <v>190</v>
      </c>
      <c r="K24" s="21">
        <f t="shared" si="0"/>
        <v>28500</v>
      </c>
    </row>
    <row r="25" spans="3:11" x14ac:dyDescent="0.25">
      <c r="C25" s="2" t="s">
        <v>430</v>
      </c>
      <c r="D25" s="44"/>
      <c r="E25" s="44"/>
      <c r="F25" s="2">
        <v>15</v>
      </c>
      <c r="G25" s="44"/>
      <c r="H25" s="2">
        <v>15</v>
      </c>
      <c r="I25" s="44"/>
      <c r="J25" s="2">
        <v>237</v>
      </c>
      <c r="K25" s="21">
        <f t="shared" si="0"/>
        <v>35550</v>
      </c>
    </row>
    <row r="26" spans="3:11" x14ac:dyDescent="0.25">
      <c r="C26" s="2" t="s">
        <v>428</v>
      </c>
      <c r="D26" s="44">
        <v>800</v>
      </c>
      <c r="E26" s="44">
        <v>820</v>
      </c>
      <c r="F26" s="2">
        <v>8</v>
      </c>
      <c r="G26" s="44">
        <v>426</v>
      </c>
      <c r="H26" s="44">
        <v>8</v>
      </c>
      <c r="I26" s="44">
        <v>550</v>
      </c>
      <c r="J26" s="2">
        <v>184</v>
      </c>
      <c r="K26" s="21">
        <f t="shared" si="0"/>
        <v>27600</v>
      </c>
    </row>
    <row r="27" spans="3:11" x14ac:dyDescent="0.25">
      <c r="C27" s="2" t="s">
        <v>427</v>
      </c>
      <c r="D27" s="44"/>
      <c r="E27" s="44"/>
      <c r="F27" s="2">
        <v>10</v>
      </c>
      <c r="G27" s="44"/>
      <c r="H27" s="44"/>
      <c r="I27" s="44"/>
      <c r="J27" s="2">
        <v>227</v>
      </c>
      <c r="K27" s="21">
        <f t="shared" si="0"/>
        <v>34050</v>
      </c>
    </row>
    <row r="28" spans="3:11" x14ac:dyDescent="0.25">
      <c r="C28" s="2" t="s">
        <v>430</v>
      </c>
      <c r="D28" s="44"/>
      <c r="E28" s="44"/>
      <c r="F28" s="2">
        <v>14</v>
      </c>
      <c r="G28" s="44"/>
      <c r="H28" s="44">
        <v>8</v>
      </c>
      <c r="I28" s="44"/>
      <c r="J28" s="2">
        <v>313</v>
      </c>
      <c r="K28" s="21">
        <f t="shared" si="0"/>
        <v>46950</v>
      </c>
    </row>
    <row r="29" spans="3:11" x14ac:dyDescent="0.25">
      <c r="C29" s="2" t="s">
        <v>429</v>
      </c>
      <c r="D29" s="44"/>
      <c r="E29" s="44"/>
      <c r="F29" s="2">
        <v>16</v>
      </c>
      <c r="G29" s="44"/>
      <c r="H29" s="44"/>
      <c r="I29" s="44"/>
      <c r="J29" s="2">
        <v>354</v>
      </c>
      <c r="K29" s="21">
        <f t="shared" si="0"/>
        <v>53100</v>
      </c>
    </row>
    <row r="30" spans="3:11" x14ac:dyDescent="0.25">
      <c r="C30" s="2" t="s">
        <v>430</v>
      </c>
      <c r="D30" s="44"/>
      <c r="E30" s="44"/>
      <c r="F30" s="2">
        <v>20</v>
      </c>
      <c r="G30" s="44"/>
      <c r="H30" s="2">
        <v>12</v>
      </c>
      <c r="I30" s="44"/>
      <c r="J30" s="2">
        <v>445</v>
      </c>
      <c r="K30" s="21" t="s">
        <v>888</v>
      </c>
    </row>
    <row r="31" spans="3:11" x14ac:dyDescent="0.25">
      <c r="C31" s="2" t="s">
        <v>428</v>
      </c>
      <c r="D31" s="44"/>
      <c r="E31" s="44"/>
      <c r="F31" s="2">
        <v>8</v>
      </c>
      <c r="G31" s="44">
        <v>530</v>
      </c>
      <c r="H31" s="44">
        <v>8</v>
      </c>
      <c r="I31" s="44"/>
      <c r="J31" s="2">
        <v>186</v>
      </c>
      <c r="K31" s="21">
        <f t="shared" si="0"/>
        <v>27900</v>
      </c>
    </row>
    <row r="32" spans="3:11" x14ac:dyDescent="0.25">
      <c r="C32" s="2" t="s">
        <v>427</v>
      </c>
      <c r="D32" s="44"/>
      <c r="E32" s="44"/>
      <c r="F32" s="2">
        <v>10</v>
      </c>
      <c r="G32" s="44"/>
      <c r="H32" s="44"/>
      <c r="I32" s="44"/>
      <c r="J32" s="2">
        <v>228</v>
      </c>
      <c r="K32" s="21">
        <f t="shared" si="0"/>
        <v>34200</v>
      </c>
    </row>
    <row r="33" spans="3:11" x14ac:dyDescent="0.25">
      <c r="C33" s="2" t="s">
        <v>430</v>
      </c>
      <c r="D33" s="44"/>
      <c r="E33" s="44"/>
      <c r="F33" s="2">
        <v>14</v>
      </c>
      <c r="G33" s="44"/>
      <c r="H33" s="44">
        <v>10</v>
      </c>
      <c r="I33" s="44"/>
      <c r="J33" s="2">
        <v>318</v>
      </c>
      <c r="K33" s="21">
        <f t="shared" si="0"/>
        <v>47700</v>
      </c>
    </row>
    <row r="34" spans="3:11" x14ac:dyDescent="0.25">
      <c r="C34" s="2" t="s">
        <v>429</v>
      </c>
      <c r="D34" s="44"/>
      <c r="E34" s="44"/>
      <c r="F34" s="2">
        <v>16</v>
      </c>
      <c r="G34" s="44"/>
      <c r="H34" s="44"/>
      <c r="I34" s="44"/>
      <c r="J34" s="2">
        <v>359</v>
      </c>
      <c r="K34" s="21">
        <f t="shared" si="0"/>
        <v>53850</v>
      </c>
    </row>
    <row r="35" spans="3:11" x14ac:dyDescent="0.25">
      <c r="C35" s="2" t="s">
        <v>430</v>
      </c>
      <c r="D35" s="44"/>
      <c r="E35" s="44"/>
      <c r="F35" s="2">
        <v>20</v>
      </c>
      <c r="G35" s="44"/>
      <c r="H35" s="2">
        <v>14</v>
      </c>
      <c r="I35" s="44"/>
      <c r="J35" s="2">
        <v>451</v>
      </c>
      <c r="K35" s="21" t="s">
        <v>888</v>
      </c>
    </row>
    <row r="36" spans="3:11" x14ac:dyDescent="0.25">
      <c r="C36" s="2" t="s">
        <v>428</v>
      </c>
      <c r="D36" s="44"/>
      <c r="E36" s="44"/>
      <c r="F36" s="2">
        <v>8</v>
      </c>
      <c r="G36" s="44">
        <v>630</v>
      </c>
      <c r="H36" s="44">
        <v>8</v>
      </c>
      <c r="I36" s="44"/>
      <c r="J36" s="2">
        <v>189</v>
      </c>
      <c r="K36" s="21">
        <f t="shared" si="0"/>
        <v>28350</v>
      </c>
    </row>
    <row r="37" spans="3:11" x14ac:dyDescent="0.25">
      <c r="C37" s="2" t="s">
        <v>427</v>
      </c>
      <c r="D37" s="44"/>
      <c r="E37" s="44"/>
      <c r="F37" s="2">
        <v>10</v>
      </c>
      <c r="G37" s="44"/>
      <c r="H37" s="44"/>
      <c r="I37" s="44"/>
      <c r="J37" s="2">
        <v>229</v>
      </c>
      <c r="K37" s="21">
        <f t="shared" si="0"/>
        <v>34350</v>
      </c>
    </row>
    <row r="38" spans="3:11" x14ac:dyDescent="0.25">
      <c r="C38" s="2" t="s">
        <v>430</v>
      </c>
      <c r="D38" s="44"/>
      <c r="E38" s="44"/>
      <c r="F38" s="2">
        <v>14</v>
      </c>
      <c r="G38" s="44"/>
      <c r="H38" s="44">
        <v>12</v>
      </c>
      <c r="I38" s="44"/>
      <c r="J38" s="2">
        <v>326</v>
      </c>
      <c r="K38" s="21">
        <f t="shared" si="0"/>
        <v>48900</v>
      </c>
    </row>
    <row r="39" spans="3:11" x14ac:dyDescent="0.25">
      <c r="C39" s="2" t="s">
        <v>429</v>
      </c>
      <c r="D39" s="44"/>
      <c r="E39" s="44"/>
      <c r="F39" s="2">
        <v>16</v>
      </c>
      <c r="G39" s="44"/>
      <c r="H39" s="44"/>
      <c r="I39" s="44"/>
      <c r="J39" s="2">
        <v>368</v>
      </c>
      <c r="K39" s="21">
        <f t="shared" si="0"/>
        <v>55200</v>
      </c>
    </row>
    <row r="40" spans="3:11" x14ac:dyDescent="0.25">
      <c r="C40" s="2" t="s">
        <v>430</v>
      </c>
      <c r="D40" s="44"/>
      <c r="E40" s="44"/>
      <c r="F40" s="2">
        <v>20</v>
      </c>
      <c r="G40" s="44"/>
      <c r="H40" s="2">
        <v>16</v>
      </c>
      <c r="I40" s="44"/>
      <c r="J40" s="2">
        <v>458</v>
      </c>
      <c r="K40" s="21" t="s">
        <v>888</v>
      </c>
    </row>
    <row r="41" spans="3:11" x14ac:dyDescent="0.25">
      <c r="C41" s="2" t="s">
        <v>428</v>
      </c>
      <c r="D41" s="44"/>
      <c r="E41" s="44"/>
      <c r="F41" s="2">
        <v>8</v>
      </c>
      <c r="G41" s="44">
        <v>820</v>
      </c>
      <c r="H41" s="2">
        <v>8</v>
      </c>
      <c r="I41" s="44"/>
      <c r="J41" s="2">
        <v>199</v>
      </c>
      <c r="K41" s="21">
        <f t="shared" si="0"/>
        <v>29850</v>
      </c>
    </row>
    <row r="42" spans="3:11" x14ac:dyDescent="0.25">
      <c r="C42" s="2" t="s">
        <v>427</v>
      </c>
      <c r="D42" s="44"/>
      <c r="E42" s="44"/>
      <c r="F42" s="2">
        <v>10</v>
      </c>
      <c r="G42" s="44"/>
      <c r="H42" s="2">
        <v>10</v>
      </c>
      <c r="I42" s="44"/>
      <c r="J42" s="2">
        <v>249</v>
      </c>
      <c r="K42" s="21">
        <f t="shared" si="0"/>
        <v>37350</v>
      </c>
    </row>
    <row r="43" spans="3:11" x14ac:dyDescent="0.25">
      <c r="C43" s="2" t="s">
        <v>430</v>
      </c>
      <c r="D43" s="44"/>
      <c r="E43" s="44"/>
      <c r="F43" s="2">
        <v>14</v>
      </c>
      <c r="G43" s="44"/>
      <c r="H43" s="2">
        <v>14</v>
      </c>
      <c r="I43" s="44"/>
      <c r="J43" s="2">
        <v>347</v>
      </c>
      <c r="K43" s="21">
        <f t="shared" si="0"/>
        <v>52050</v>
      </c>
    </row>
    <row r="44" spans="3:11" x14ac:dyDescent="0.25">
      <c r="C44" s="2" t="s">
        <v>429</v>
      </c>
      <c r="D44" s="44"/>
      <c r="E44" s="44"/>
      <c r="F44" s="2">
        <v>16</v>
      </c>
      <c r="G44" s="44"/>
      <c r="H44" s="2">
        <v>16</v>
      </c>
      <c r="I44" s="44"/>
      <c r="J44" s="2">
        <v>396</v>
      </c>
      <c r="K44" s="21">
        <f t="shared" si="0"/>
        <v>59400</v>
      </c>
    </row>
    <row r="45" spans="3:11" x14ac:dyDescent="0.25">
      <c r="C45" s="2" t="s">
        <v>430</v>
      </c>
      <c r="D45" s="44"/>
      <c r="E45" s="44"/>
      <c r="F45" s="2">
        <v>20</v>
      </c>
      <c r="G45" s="44"/>
      <c r="H45" s="2">
        <v>20</v>
      </c>
      <c r="I45" s="44"/>
      <c r="J45" s="2">
        <v>493</v>
      </c>
      <c r="K45" s="21" t="s">
        <v>888</v>
      </c>
    </row>
    <row r="46" spans="3:11" x14ac:dyDescent="0.25">
      <c r="C46" s="2" t="s">
        <v>428</v>
      </c>
      <c r="D46" s="44">
        <v>1000</v>
      </c>
      <c r="E46" s="44">
        <v>1020</v>
      </c>
      <c r="F46" s="2">
        <v>8</v>
      </c>
      <c r="G46" s="44">
        <v>530</v>
      </c>
      <c r="H46" s="44">
        <v>8</v>
      </c>
      <c r="I46" s="44">
        <v>650</v>
      </c>
      <c r="J46" s="2">
        <v>269</v>
      </c>
      <c r="K46" s="21">
        <f t="shared" si="0"/>
        <v>40350</v>
      </c>
    </row>
    <row r="47" spans="3:11" x14ac:dyDescent="0.25">
      <c r="C47" s="2" t="s">
        <v>427</v>
      </c>
      <c r="D47" s="44"/>
      <c r="E47" s="44"/>
      <c r="F47" s="2">
        <v>12</v>
      </c>
      <c r="G47" s="44"/>
      <c r="H47" s="44"/>
      <c r="I47" s="44"/>
      <c r="J47" s="2">
        <v>393</v>
      </c>
      <c r="K47" s="21">
        <f t="shared" si="0"/>
        <v>58950</v>
      </c>
    </row>
    <row r="48" spans="3:11" x14ac:dyDescent="0.25">
      <c r="C48" s="2" t="s">
        <v>430</v>
      </c>
      <c r="D48" s="44"/>
      <c r="E48" s="44"/>
      <c r="F48" s="2">
        <v>16</v>
      </c>
      <c r="G48" s="44"/>
      <c r="H48" s="44">
        <v>10</v>
      </c>
      <c r="I48" s="44"/>
      <c r="J48" s="2">
        <v>525</v>
      </c>
      <c r="K48" s="21">
        <f t="shared" si="0"/>
        <v>78750</v>
      </c>
    </row>
    <row r="49" spans="3:11" x14ac:dyDescent="0.25">
      <c r="C49" s="2" t="s">
        <v>429</v>
      </c>
      <c r="D49" s="44"/>
      <c r="E49" s="44"/>
      <c r="F49" s="2">
        <v>20</v>
      </c>
      <c r="G49" s="44"/>
      <c r="H49" s="44"/>
      <c r="I49" s="44"/>
      <c r="J49" s="2">
        <v>647</v>
      </c>
      <c r="K49" s="21" t="s">
        <v>888</v>
      </c>
    </row>
    <row r="50" spans="3:11" x14ac:dyDescent="0.25">
      <c r="C50" s="2" t="s">
        <v>428</v>
      </c>
      <c r="D50" s="44"/>
      <c r="E50" s="44"/>
      <c r="F50" s="2">
        <v>8</v>
      </c>
      <c r="G50" s="44">
        <v>630</v>
      </c>
      <c r="H50" s="44">
        <v>8</v>
      </c>
      <c r="I50" s="44"/>
      <c r="J50" s="2">
        <v>273</v>
      </c>
      <c r="K50" s="21">
        <f t="shared" si="0"/>
        <v>40950</v>
      </c>
    </row>
    <row r="51" spans="3:11" x14ac:dyDescent="0.25">
      <c r="C51" s="2" t="s">
        <v>427</v>
      </c>
      <c r="D51" s="44"/>
      <c r="E51" s="44"/>
      <c r="F51" s="2">
        <v>12</v>
      </c>
      <c r="G51" s="44"/>
      <c r="H51" s="44"/>
      <c r="I51" s="44"/>
      <c r="J51" s="2">
        <v>397</v>
      </c>
      <c r="K51" s="21">
        <f t="shared" si="0"/>
        <v>59550</v>
      </c>
    </row>
    <row r="52" spans="3:11" x14ac:dyDescent="0.25">
      <c r="C52" s="2" t="s">
        <v>430</v>
      </c>
      <c r="D52" s="44"/>
      <c r="E52" s="44"/>
      <c r="F52" s="2">
        <v>16</v>
      </c>
      <c r="G52" s="44"/>
      <c r="H52" s="44">
        <v>12</v>
      </c>
      <c r="I52" s="44"/>
      <c r="J52" s="2">
        <v>531</v>
      </c>
      <c r="K52" s="21">
        <f t="shared" si="0"/>
        <v>79650</v>
      </c>
    </row>
    <row r="53" spans="3:11" x14ac:dyDescent="0.25">
      <c r="C53" s="2" t="s">
        <v>429</v>
      </c>
      <c r="D53" s="44"/>
      <c r="E53" s="44"/>
      <c r="F53" s="2">
        <v>20</v>
      </c>
      <c r="G53" s="44"/>
      <c r="H53" s="44"/>
      <c r="I53" s="44"/>
      <c r="J53" s="2">
        <v>653</v>
      </c>
      <c r="K53" s="21" t="s">
        <v>888</v>
      </c>
    </row>
    <row r="54" spans="3:11" x14ac:dyDescent="0.25">
      <c r="C54" s="2" t="s">
        <v>428</v>
      </c>
      <c r="D54" s="44"/>
      <c r="E54" s="44"/>
      <c r="F54" s="2">
        <v>8</v>
      </c>
      <c r="G54" s="44">
        <v>820</v>
      </c>
      <c r="H54" s="2">
        <v>8</v>
      </c>
      <c r="I54" s="44"/>
      <c r="J54" s="2">
        <v>265</v>
      </c>
      <c r="K54" s="21">
        <f t="shared" si="0"/>
        <v>39750</v>
      </c>
    </row>
    <row r="55" spans="3:11" x14ac:dyDescent="0.25">
      <c r="C55" s="2" t="s">
        <v>427</v>
      </c>
      <c r="D55" s="44"/>
      <c r="E55" s="44"/>
      <c r="F55" s="2">
        <v>12</v>
      </c>
      <c r="G55" s="44"/>
      <c r="H55" s="2">
        <v>10</v>
      </c>
      <c r="I55" s="44"/>
      <c r="J55" s="2">
        <v>409</v>
      </c>
      <c r="K55" s="21">
        <f t="shared" si="0"/>
        <v>61350</v>
      </c>
    </row>
    <row r="56" spans="3:11" x14ac:dyDescent="0.25">
      <c r="C56" s="2" t="s">
        <v>430</v>
      </c>
      <c r="D56" s="44"/>
      <c r="E56" s="44"/>
      <c r="F56" s="2">
        <v>16</v>
      </c>
      <c r="G56" s="44"/>
      <c r="H56" s="2">
        <v>14</v>
      </c>
      <c r="I56" s="44"/>
      <c r="J56" s="2">
        <v>547</v>
      </c>
      <c r="K56" s="21">
        <f t="shared" si="0"/>
        <v>82050</v>
      </c>
    </row>
    <row r="57" spans="3:11" x14ac:dyDescent="0.25">
      <c r="C57" s="2" t="s">
        <v>429</v>
      </c>
      <c r="D57" s="44"/>
      <c r="E57" s="44"/>
      <c r="F57" s="2">
        <v>20</v>
      </c>
      <c r="G57" s="44"/>
      <c r="H57" s="2">
        <v>16</v>
      </c>
      <c r="I57" s="44"/>
      <c r="J57" s="2">
        <v>674</v>
      </c>
      <c r="K57" s="21" t="s">
        <v>888</v>
      </c>
    </row>
    <row r="58" spans="3:11" x14ac:dyDescent="0.25">
      <c r="C58" s="2" t="s">
        <v>428</v>
      </c>
      <c r="D58" s="44"/>
      <c r="E58" s="44"/>
      <c r="F58" s="2">
        <v>8</v>
      </c>
      <c r="G58" s="44">
        <v>1020</v>
      </c>
      <c r="H58" s="2">
        <v>8</v>
      </c>
      <c r="I58" s="44"/>
      <c r="J58" s="2">
        <v>288</v>
      </c>
      <c r="K58" s="21">
        <f t="shared" si="0"/>
        <v>43200</v>
      </c>
    </row>
    <row r="59" spans="3:11" x14ac:dyDescent="0.25">
      <c r="C59" s="2" t="s">
        <v>427</v>
      </c>
      <c r="D59" s="44"/>
      <c r="E59" s="44"/>
      <c r="F59" s="2">
        <v>12</v>
      </c>
      <c r="G59" s="44"/>
      <c r="H59" s="2">
        <v>12</v>
      </c>
      <c r="I59" s="44"/>
      <c r="J59" s="2">
        <v>431</v>
      </c>
      <c r="K59" s="21">
        <f t="shared" si="0"/>
        <v>64650</v>
      </c>
    </row>
    <row r="60" spans="3:11" x14ac:dyDescent="0.25">
      <c r="C60" s="2" t="s">
        <v>430</v>
      </c>
      <c r="D60" s="44"/>
      <c r="E60" s="44"/>
      <c r="F60" s="2">
        <v>16</v>
      </c>
      <c r="G60" s="44"/>
      <c r="H60" s="2">
        <v>16</v>
      </c>
      <c r="I60" s="44"/>
      <c r="J60" s="2">
        <v>573</v>
      </c>
      <c r="K60" s="21">
        <f t="shared" si="0"/>
        <v>85950</v>
      </c>
    </row>
    <row r="61" spans="3:11" x14ac:dyDescent="0.25">
      <c r="C61" s="2" t="s">
        <v>429</v>
      </c>
      <c r="D61" s="44"/>
      <c r="E61" s="44"/>
      <c r="F61" s="2">
        <v>20</v>
      </c>
      <c r="G61" s="44"/>
      <c r="H61" s="2">
        <v>20</v>
      </c>
      <c r="I61" s="44"/>
      <c r="J61" s="2">
        <v>715</v>
      </c>
      <c r="K61" s="21" t="s">
        <v>888</v>
      </c>
    </row>
    <row r="62" spans="3:11" x14ac:dyDescent="0.25">
      <c r="C62" s="2" t="s">
        <v>428</v>
      </c>
      <c r="D62" s="44">
        <v>1200</v>
      </c>
      <c r="E62" s="44">
        <v>1220</v>
      </c>
      <c r="F62" s="2">
        <v>10</v>
      </c>
      <c r="G62" s="44">
        <v>820</v>
      </c>
      <c r="H62" s="2">
        <v>8</v>
      </c>
      <c r="I62" s="44">
        <v>750</v>
      </c>
      <c r="J62" s="2">
        <v>461</v>
      </c>
      <c r="K62" s="21">
        <f t="shared" si="0"/>
        <v>69150</v>
      </c>
    </row>
    <row r="63" spans="3:11" x14ac:dyDescent="0.25">
      <c r="C63" s="2" t="s">
        <v>427</v>
      </c>
      <c r="D63" s="44"/>
      <c r="E63" s="44"/>
      <c r="F63" s="2">
        <v>16</v>
      </c>
      <c r="G63" s="44"/>
      <c r="H63" s="2">
        <v>10</v>
      </c>
      <c r="I63" s="44"/>
      <c r="J63" s="2">
        <v>722</v>
      </c>
      <c r="K63" s="21">
        <f t="shared" si="0"/>
        <v>108300</v>
      </c>
    </row>
    <row r="64" spans="3:11" x14ac:dyDescent="0.25">
      <c r="C64" s="2" t="s">
        <v>430</v>
      </c>
      <c r="D64" s="44"/>
      <c r="E64" s="44"/>
      <c r="F64" s="2">
        <v>18</v>
      </c>
      <c r="G64" s="44"/>
      <c r="H64" s="2">
        <v>14</v>
      </c>
      <c r="I64" s="44"/>
      <c r="J64" s="2">
        <v>824</v>
      </c>
      <c r="K64" s="21">
        <f t="shared" si="0"/>
        <v>123600</v>
      </c>
    </row>
    <row r="65" spans="3:11" x14ac:dyDescent="0.25">
      <c r="C65" s="2" t="s">
        <v>428</v>
      </c>
      <c r="D65" s="44"/>
      <c r="E65" s="44"/>
      <c r="F65" s="2">
        <v>10</v>
      </c>
      <c r="G65" s="44">
        <v>1020</v>
      </c>
      <c r="H65" s="2">
        <v>8</v>
      </c>
      <c r="I65" s="44"/>
      <c r="J65" s="2">
        <v>467</v>
      </c>
      <c r="K65" s="21">
        <f t="shared" si="0"/>
        <v>70050</v>
      </c>
    </row>
    <row r="66" spans="3:11" x14ac:dyDescent="0.25">
      <c r="C66" s="2" t="s">
        <v>427</v>
      </c>
      <c r="D66" s="44"/>
      <c r="E66" s="44"/>
      <c r="F66" s="2">
        <v>16</v>
      </c>
      <c r="G66" s="44"/>
      <c r="H66" s="2">
        <v>12</v>
      </c>
      <c r="I66" s="44"/>
      <c r="J66" s="2">
        <v>738</v>
      </c>
      <c r="K66" s="21">
        <f t="shared" si="0"/>
        <v>110700</v>
      </c>
    </row>
    <row r="67" spans="3:11" x14ac:dyDescent="0.25">
      <c r="C67" s="2" t="s">
        <v>430</v>
      </c>
      <c r="D67" s="44"/>
      <c r="E67" s="44"/>
      <c r="F67" s="2">
        <v>18</v>
      </c>
      <c r="G67" s="44"/>
      <c r="H67" s="2">
        <v>16</v>
      </c>
      <c r="I67" s="44"/>
      <c r="J67" s="2">
        <v>846</v>
      </c>
      <c r="K67" s="21">
        <f t="shared" si="0"/>
        <v>126900</v>
      </c>
    </row>
    <row r="68" spans="3:11" x14ac:dyDescent="0.25">
      <c r="C68" s="2" t="s">
        <v>428</v>
      </c>
      <c r="D68" s="44"/>
      <c r="E68" s="44"/>
      <c r="F68" s="2">
        <v>10</v>
      </c>
      <c r="G68" s="70">
        <v>1220</v>
      </c>
      <c r="H68" s="2">
        <v>10</v>
      </c>
      <c r="I68" s="44"/>
      <c r="J68" s="2">
        <v>491</v>
      </c>
      <c r="K68" s="21">
        <f t="shared" si="0"/>
        <v>73650</v>
      </c>
    </row>
    <row r="69" spans="3:11" x14ac:dyDescent="0.25">
      <c r="C69" s="2" t="s">
        <v>427</v>
      </c>
      <c r="D69" s="44"/>
      <c r="E69" s="44"/>
      <c r="F69" s="2">
        <v>16</v>
      </c>
      <c r="G69" s="70"/>
      <c r="H69" s="2">
        <v>16</v>
      </c>
      <c r="I69" s="44"/>
      <c r="J69" s="2">
        <v>783</v>
      </c>
      <c r="K69" s="21">
        <f t="shared" ref="K69:K78" si="1">J69*150</f>
        <v>117450</v>
      </c>
    </row>
    <row r="70" spans="3:11" x14ac:dyDescent="0.25">
      <c r="C70" s="2" t="s">
        <v>430</v>
      </c>
      <c r="D70" s="44"/>
      <c r="E70" s="44"/>
      <c r="F70" s="2">
        <v>18</v>
      </c>
      <c r="G70" s="70"/>
      <c r="H70" s="2">
        <v>18</v>
      </c>
      <c r="I70" s="44"/>
      <c r="J70" s="2">
        <v>879</v>
      </c>
      <c r="K70" s="21">
        <f t="shared" si="1"/>
        <v>131850</v>
      </c>
    </row>
    <row r="71" spans="3:11" x14ac:dyDescent="0.25">
      <c r="C71" s="2" t="s">
        <v>428</v>
      </c>
      <c r="D71" s="70">
        <v>1400</v>
      </c>
      <c r="E71" s="70">
        <v>1420</v>
      </c>
      <c r="F71" s="2">
        <v>12</v>
      </c>
      <c r="G71" s="44">
        <v>820</v>
      </c>
      <c r="H71" s="2">
        <v>8</v>
      </c>
      <c r="I71" s="44">
        <v>850</v>
      </c>
      <c r="J71" s="2">
        <v>716</v>
      </c>
      <c r="K71" s="21">
        <f t="shared" si="1"/>
        <v>107400</v>
      </c>
    </row>
    <row r="72" spans="3:11" x14ac:dyDescent="0.25">
      <c r="C72" s="2" t="s">
        <v>427</v>
      </c>
      <c r="D72" s="70"/>
      <c r="E72" s="70"/>
      <c r="F72" s="2">
        <v>18</v>
      </c>
      <c r="G72" s="44"/>
      <c r="H72" s="2">
        <v>10</v>
      </c>
      <c r="I72" s="44"/>
      <c r="J72" s="2">
        <v>1061</v>
      </c>
      <c r="K72" s="21">
        <f t="shared" si="1"/>
        <v>159150</v>
      </c>
    </row>
    <row r="73" spans="3:11" x14ac:dyDescent="0.25">
      <c r="C73" s="2" t="s">
        <v>428</v>
      </c>
      <c r="D73" s="70"/>
      <c r="E73" s="70"/>
      <c r="F73" s="2">
        <v>12</v>
      </c>
      <c r="G73" s="70">
        <v>1020</v>
      </c>
      <c r="H73" s="2">
        <v>8</v>
      </c>
      <c r="I73" s="44"/>
      <c r="J73" s="2">
        <v>726</v>
      </c>
      <c r="K73" s="21">
        <f t="shared" si="1"/>
        <v>108900</v>
      </c>
    </row>
    <row r="74" spans="3:11" x14ac:dyDescent="0.25">
      <c r="C74" s="2" t="s">
        <v>427</v>
      </c>
      <c r="D74" s="70"/>
      <c r="E74" s="70"/>
      <c r="F74" s="2">
        <v>18</v>
      </c>
      <c r="G74" s="70"/>
      <c r="H74" s="2">
        <v>12</v>
      </c>
      <c r="I74" s="44"/>
      <c r="J74" s="2">
        <v>1070</v>
      </c>
      <c r="K74" s="21">
        <f t="shared" si="1"/>
        <v>160500</v>
      </c>
    </row>
    <row r="75" spans="3:11" x14ac:dyDescent="0.25">
      <c r="C75" s="2" t="s">
        <v>428</v>
      </c>
      <c r="D75" s="70"/>
      <c r="E75" s="70"/>
      <c r="F75" s="2">
        <v>12</v>
      </c>
      <c r="G75" s="70">
        <v>1220</v>
      </c>
      <c r="H75" s="2">
        <v>10</v>
      </c>
      <c r="I75" s="44"/>
      <c r="J75" s="2">
        <v>738</v>
      </c>
      <c r="K75" s="21">
        <f t="shared" si="1"/>
        <v>110700</v>
      </c>
    </row>
    <row r="76" spans="3:11" x14ac:dyDescent="0.25">
      <c r="C76" s="2" t="s">
        <v>427</v>
      </c>
      <c r="D76" s="70"/>
      <c r="E76" s="70"/>
      <c r="F76" s="2">
        <v>18</v>
      </c>
      <c r="G76" s="70"/>
      <c r="H76" s="2">
        <v>16</v>
      </c>
      <c r="I76" s="44"/>
      <c r="J76" s="2">
        <v>1113</v>
      </c>
      <c r="K76" s="21">
        <f t="shared" si="1"/>
        <v>166950</v>
      </c>
    </row>
    <row r="77" spans="3:11" x14ac:dyDescent="0.25">
      <c r="C77" s="2" t="s">
        <v>428</v>
      </c>
      <c r="D77" s="70"/>
      <c r="E77" s="70"/>
      <c r="F77" s="2">
        <v>12</v>
      </c>
      <c r="G77" s="70">
        <v>1420</v>
      </c>
      <c r="H77" s="2">
        <v>12</v>
      </c>
      <c r="I77" s="44"/>
      <c r="J77" s="2">
        <v>769</v>
      </c>
      <c r="K77" s="21">
        <f t="shared" si="1"/>
        <v>115350</v>
      </c>
    </row>
    <row r="78" spans="3:11" x14ac:dyDescent="0.25">
      <c r="C78" s="2" t="s">
        <v>427</v>
      </c>
      <c r="D78" s="70"/>
      <c r="E78" s="70"/>
      <c r="F78" s="2">
        <v>18</v>
      </c>
      <c r="G78" s="70"/>
      <c r="H78" s="2">
        <v>18</v>
      </c>
      <c r="I78" s="44"/>
      <c r="J78" s="2">
        <v>1150</v>
      </c>
      <c r="K78" s="21">
        <f t="shared" si="1"/>
        <v>172500</v>
      </c>
    </row>
  </sheetData>
  <mergeCells count="54">
    <mergeCell ref="D71:D78"/>
    <mergeCell ref="E71:E78"/>
    <mergeCell ref="G71:G72"/>
    <mergeCell ref="I71:I78"/>
    <mergeCell ref="G73:G74"/>
    <mergeCell ref="G75:G76"/>
    <mergeCell ref="G77:G78"/>
    <mergeCell ref="D62:D70"/>
    <mergeCell ref="E62:E70"/>
    <mergeCell ref="G62:G64"/>
    <mergeCell ref="I62:I70"/>
    <mergeCell ref="G65:G67"/>
    <mergeCell ref="G68:G70"/>
    <mergeCell ref="I46:I61"/>
    <mergeCell ref="H48:H49"/>
    <mergeCell ref="G50:G53"/>
    <mergeCell ref="H50:H51"/>
    <mergeCell ref="H52:H53"/>
    <mergeCell ref="G54:G57"/>
    <mergeCell ref="G58:G61"/>
    <mergeCell ref="D46:D61"/>
    <mergeCell ref="E46:E61"/>
    <mergeCell ref="G46:G49"/>
    <mergeCell ref="H46:H47"/>
    <mergeCell ref="D26:D45"/>
    <mergeCell ref="E26:E45"/>
    <mergeCell ref="G26:G30"/>
    <mergeCell ref="H26:H27"/>
    <mergeCell ref="D14:D25"/>
    <mergeCell ref="E14:E25"/>
    <mergeCell ref="G14:G16"/>
    <mergeCell ref="I14:I25"/>
    <mergeCell ref="I26:I45"/>
    <mergeCell ref="G17:G19"/>
    <mergeCell ref="G20:G22"/>
    <mergeCell ref="G23:G25"/>
    <mergeCell ref="H28:H29"/>
    <mergeCell ref="G31:G35"/>
    <mergeCell ref="H31:H32"/>
    <mergeCell ref="H33:H34"/>
    <mergeCell ref="G36:G40"/>
    <mergeCell ref="H36:H37"/>
    <mergeCell ref="H38:H39"/>
    <mergeCell ref="G41:G45"/>
    <mergeCell ref="C2:K2"/>
    <mergeCell ref="F1:J1"/>
    <mergeCell ref="G11:G13"/>
    <mergeCell ref="D4:D13"/>
    <mergeCell ref="E4:E13"/>
    <mergeCell ref="G4:G7"/>
    <mergeCell ref="H4:H5"/>
    <mergeCell ref="I4:I13"/>
    <mergeCell ref="F5:F6"/>
    <mergeCell ref="G8:G1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ОСТ 34 10. 764-97</vt:lpstr>
      <vt:lpstr>ОСТ 34 10.762-97</vt:lpstr>
      <vt:lpstr>ОСТ 34 10.764-97</vt:lpstr>
      <vt:lpstr>ТС-590.000, 591.000</vt:lpstr>
      <vt:lpstr>ТС-588.000, 589.00</vt:lpstr>
      <vt:lpstr>СК 2109-92</vt:lpstr>
      <vt:lpstr>ОСТ 36-24-77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2016-04-29T12:27:48Z</dcterms:modified>
</cp:coreProperties>
</file>